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仕事\01‗maaaru\2‗財団の業務\★25年度‗2次\★準備‗予算案‗計画書‗実績報告書\3‗予算案フォーマット\"/>
    </mc:Choice>
  </mc:AlternateContent>
  <xr:revisionPtr revIDLastSave="0" documentId="13_ncr:1_{E1455255-FC00-42B4-B628-286A18BCD009}" xr6:coauthVersionLast="47" xr6:coauthVersionMax="47" xr10:uidLastSave="{00000000-0000-0000-0000-000000000000}"/>
  <bookViews>
    <workbookView xWindow="-110" yWindow="-110" windowWidth="19420" windowHeight="11500" tabRatio="737" xr2:uid="{00000000-000D-0000-FFFF-FFFF00000000}"/>
  </bookViews>
  <sheets>
    <sheet name="事業予算案" sheetId="5" r:id="rId1"/>
    <sheet name="提出前のチェックリスト" sheetId="6" r:id="rId2"/>
  </sheets>
  <definedNames>
    <definedName name="_xlnm.Print_Area" localSheetId="0">事業予算案!$A$1:$J$43</definedName>
  </definedNames>
  <calcPr calcId="191029"/>
</workbook>
</file>

<file path=xl/calcChain.xml><?xml version="1.0" encoding="utf-8"?>
<calcChain xmlns="http://schemas.openxmlformats.org/spreadsheetml/2006/main">
  <c r="Q35" i="5" l="1"/>
  <c r="P35" i="5"/>
  <c r="P34" i="5"/>
  <c r="Q34" i="5" s="1"/>
  <c r="G21" i="5"/>
  <c r="F21" i="5"/>
  <c r="G15" i="5"/>
  <c r="G14" i="5"/>
  <c r="F13" i="5"/>
  <c r="G13" i="5" s="1"/>
  <c r="Q40" i="5"/>
  <c r="P40" i="5"/>
  <c r="Q39" i="5"/>
  <c r="P37" i="5"/>
  <c r="Q37" i="5" s="1"/>
  <c r="P36" i="5"/>
  <c r="Q36" i="5" s="1"/>
  <c r="P32" i="5"/>
  <c r="Q32" i="5" s="1"/>
  <c r="P31" i="5"/>
  <c r="Q31" i="5" s="1"/>
  <c r="P30" i="5"/>
  <c r="Q30" i="5" s="1"/>
  <c r="F25" i="5"/>
  <c r="G25" i="5" s="1"/>
  <c r="F26" i="5"/>
  <c r="G26" i="5" s="1"/>
  <c r="F27" i="5"/>
  <c r="G27" i="5" s="1"/>
  <c r="F28" i="5"/>
  <c r="G28" i="5" s="1"/>
  <c r="F29" i="5"/>
  <c r="G29" i="5" s="1"/>
  <c r="F32" i="5"/>
  <c r="G32" i="5" s="1"/>
  <c r="F33" i="5"/>
  <c r="G33" i="5" s="1"/>
  <c r="F34" i="5"/>
  <c r="G34" i="5" s="1"/>
  <c r="F14" i="5"/>
  <c r="F15" i="5"/>
  <c r="F16" i="5"/>
  <c r="G16" i="5" s="1"/>
  <c r="F17" i="5"/>
  <c r="G17" i="5" s="1"/>
  <c r="F18" i="5"/>
  <c r="G18" i="5" s="1"/>
  <c r="F19" i="5"/>
  <c r="G19" i="5" s="1"/>
  <c r="F20" i="5"/>
  <c r="G20" i="5" s="1"/>
  <c r="F22" i="5"/>
  <c r="G22" i="5" s="1"/>
  <c r="F23" i="5"/>
  <c r="G23" i="5" s="1"/>
  <c r="F24" i="5"/>
  <c r="G24" i="5" s="1"/>
  <c r="F30" i="5"/>
  <c r="G30" i="5" s="1"/>
  <c r="F31" i="5"/>
  <c r="G31" i="5" s="1"/>
  <c r="F35" i="5"/>
  <c r="G35" i="5" s="1"/>
  <c r="F36" i="5"/>
  <c r="G36" i="5" s="1"/>
  <c r="F37" i="5"/>
  <c r="G37" i="5" s="1"/>
  <c r="F38" i="5"/>
  <c r="G38" i="5" s="1"/>
  <c r="F39" i="5"/>
  <c r="G39" i="5" s="1"/>
  <c r="F40" i="5"/>
  <c r="G40" i="5" s="1"/>
  <c r="P41" i="5" l="1"/>
  <c r="Q41" i="5"/>
  <c r="Q42" i="5" s="1"/>
  <c r="G41" i="5"/>
  <c r="G42" i="5" s="1"/>
  <c r="F4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奥村さとみ</author>
  </authors>
  <commentList>
    <comment ref="G12" authorId="0" shapeId="0" xr:uid="{1E427FA5-38D9-45A4-94FD-8624A2E4C49C}">
      <text>
        <r>
          <rPr>
            <b/>
            <sz val="9"/>
            <color indexed="81"/>
            <rFont val="MS P ゴシック"/>
            <family val="3"/>
            <charset val="128"/>
          </rPr>
          <t xml:space="preserve">小数点以下切り捨てでご記載ください.
</t>
        </r>
      </text>
    </comment>
  </commentList>
</comments>
</file>

<file path=xl/sharedStrings.xml><?xml version="1.0" encoding="utf-8"?>
<sst xmlns="http://schemas.openxmlformats.org/spreadsheetml/2006/main" count="90" uniqueCount="76">
  <si>
    <t>事業予算案</t>
  </si>
  <si>
    <t>活動期間</t>
  </si>
  <si>
    <t>　　ヶ月</t>
  </si>
  <si>
    <t>開始予定日</t>
  </si>
  <si>
    <t>YYYY/MM/DD</t>
  </si>
  <si>
    <t>終了予定日</t>
  </si>
  <si>
    <t>数量</t>
  </si>
  <si>
    <t>備考</t>
  </si>
  <si>
    <t>現地通貨換算レート</t>
  </si>
  <si>
    <t>支援学校名</t>
    <phoneticPr fontId="3"/>
  </si>
  <si>
    <t>※各項目の根拠として、見積書の添付をお願いいたします。</t>
    <rPh sb="1" eb="2">
      <t>カク</t>
    </rPh>
    <rPh sb="2" eb="4">
      <t>コウモク</t>
    </rPh>
    <phoneticPr fontId="3"/>
  </si>
  <si>
    <t>●支援学校名は日本語で記載してください。</t>
    <rPh sb="1" eb="3">
      <t>シエン</t>
    </rPh>
    <rPh sb="3" eb="6">
      <t>ガッコウメイ</t>
    </rPh>
    <rPh sb="7" eb="10">
      <t>ニホンゴ</t>
    </rPh>
    <rPh sb="11" eb="13">
      <t>キサイ</t>
    </rPh>
    <phoneticPr fontId="3"/>
  </si>
  <si>
    <t>コンクリート</t>
    <phoneticPr fontId="3"/>
  </si>
  <si>
    <t>便器</t>
    <rPh sb="0" eb="2">
      <t>ベンキ</t>
    </rPh>
    <phoneticPr fontId="3"/>
  </si>
  <si>
    <t>水タンク</t>
    <rPh sb="0" eb="1">
      <t>ミズ</t>
    </rPh>
    <phoneticPr fontId="3"/>
  </si>
  <si>
    <t>見積書1-1</t>
    <rPh sb="0" eb="3">
      <t>ミツモリショ</t>
    </rPh>
    <phoneticPr fontId="3"/>
  </si>
  <si>
    <t>見積書1-2</t>
    <rPh sb="0" eb="3">
      <t>ミツモリショ</t>
    </rPh>
    <phoneticPr fontId="3"/>
  </si>
  <si>
    <t>見積書1-3</t>
    <rPh sb="0" eb="3">
      <t>ミツモリショ</t>
    </rPh>
    <phoneticPr fontId="3"/>
  </si>
  <si>
    <t>見積書1-4</t>
    <rPh sb="0" eb="3">
      <t>ミツモリショ</t>
    </rPh>
    <phoneticPr fontId="3"/>
  </si>
  <si>
    <t>見積書1-5</t>
    <rPh sb="0" eb="3">
      <t>ミツモリショ</t>
    </rPh>
    <phoneticPr fontId="3"/>
  </si>
  <si>
    <t>●各項目の根拠がどの見積書のどの箇所か確認しやすいようにご記載をお願いします。</t>
    <rPh sb="1" eb="2">
      <t>カク</t>
    </rPh>
    <rPh sb="2" eb="4">
      <t>コウモク</t>
    </rPh>
    <rPh sb="5" eb="7">
      <t>コンキョ</t>
    </rPh>
    <rPh sb="10" eb="13">
      <t>ミツモリショ</t>
    </rPh>
    <rPh sb="16" eb="18">
      <t>カショ</t>
    </rPh>
    <rPh sb="19" eb="21">
      <t>カクニン</t>
    </rPh>
    <rPh sb="29" eb="31">
      <t>キサイ</t>
    </rPh>
    <rPh sb="33" eb="34">
      <t>ネガ</t>
    </rPh>
    <phoneticPr fontId="3"/>
  </si>
  <si>
    <t>支援事業に必要な予算を入力してください。</t>
    <phoneticPr fontId="3"/>
  </si>
  <si>
    <t>1．校舎の修繕</t>
    <rPh sb="2" eb="4">
      <t>コウシャ</t>
    </rPh>
    <rPh sb="5" eb="7">
      <t>シュウゼン</t>
    </rPh>
    <phoneticPr fontId="3"/>
  </si>
  <si>
    <t>2．トイレ建設費</t>
    <rPh sb="5" eb="7">
      <t>ケンセツ</t>
    </rPh>
    <rPh sb="7" eb="8">
      <t>ヒ</t>
    </rPh>
    <phoneticPr fontId="3"/>
  </si>
  <si>
    <t>●看板設置費用の計上も可能です。</t>
    <rPh sb="1" eb="3">
      <t>カンバン</t>
    </rPh>
    <rPh sb="3" eb="5">
      <t>セッチ</t>
    </rPh>
    <rPh sb="5" eb="7">
      <t>ヒヨウ</t>
    </rPh>
    <rPh sb="8" eb="10">
      <t>ケイジョウ</t>
    </rPh>
    <rPh sb="11" eb="13">
      <t>カノウ</t>
    </rPh>
    <phoneticPr fontId="3"/>
  </si>
  <si>
    <t>【現地活動費合計】</t>
    <rPh sb="1" eb="3">
      <t>ゲンチ</t>
    </rPh>
    <rPh sb="3" eb="6">
      <t>カツドウヒ</t>
    </rPh>
    <rPh sb="6" eb="8">
      <t>ゴウケイ</t>
    </rPh>
    <phoneticPr fontId="3"/>
  </si>
  <si>
    <t>単価
(現地通貨)</t>
    <rPh sb="0" eb="2">
      <t>タンカ</t>
    </rPh>
    <rPh sb="4" eb="6">
      <t>ゲンチ</t>
    </rPh>
    <rPh sb="6" eb="8">
      <t>ツウカ</t>
    </rPh>
    <phoneticPr fontId="3"/>
  </si>
  <si>
    <t>総額
(現地通貨)</t>
    <rPh sb="0" eb="2">
      <t>ソウガク</t>
    </rPh>
    <rPh sb="4" eb="6">
      <t>ゲンチ</t>
    </rPh>
    <rPh sb="6" eb="8">
      <t>ツウカ</t>
    </rPh>
    <phoneticPr fontId="3"/>
  </si>
  <si>
    <t>総額
(円)</t>
    <rPh sb="0" eb="2">
      <t>ソウガク</t>
    </rPh>
    <rPh sb="4" eb="5">
      <t>エン</t>
    </rPh>
    <phoneticPr fontId="3"/>
  </si>
  <si>
    <t>総額（現地通貨/円）</t>
    <rPh sb="0" eb="2">
      <t>ソウガク</t>
    </rPh>
    <rPh sb="3" eb="5">
      <t>ゲンチ</t>
    </rPh>
    <rPh sb="5" eb="7">
      <t>ツウカ</t>
    </rPh>
    <rPh sb="8" eb="9">
      <t>エン</t>
    </rPh>
    <phoneticPr fontId="3"/>
  </si>
  <si>
    <t>数量
単位</t>
    <rPh sb="0" eb="2">
      <t>スウリョウ</t>
    </rPh>
    <phoneticPr fontId="3"/>
  </si>
  <si>
    <t>証憑番号</t>
    <rPh sb="0" eb="2">
      <t>ショウヒョウ</t>
    </rPh>
    <rPh sb="2" eb="4">
      <t>バンゴウ</t>
    </rPh>
    <phoneticPr fontId="3"/>
  </si>
  <si>
    <t>現地活動費（予算）</t>
    <rPh sb="6" eb="8">
      <t>ヨサン</t>
    </rPh>
    <phoneticPr fontId="3"/>
  </si>
  <si>
    <t>項目</t>
    <rPh sb="0" eb="2">
      <t>コウモク</t>
    </rPh>
    <phoneticPr fontId="3"/>
  </si>
  <si>
    <t>現地通貨</t>
    <rPh sb="0" eb="2">
      <t>ゲンチ</t>
    </rPh>
    <rPh sb="2" eb="4">
      <t>ツウカ</t>
    </rPh>
    <phoneticPr fontId="3"/>
  </si>
  <si>
    <t>=</t>
    <phoneticPr fontId="3"/>
  </si>
  <si>
    <t>単位</t>
    <rPh sb="0" eb="2">
      <t>タンイ</t>
    </rPh>
    <phoneticPr fontId="3"/>
  </si>
  <si>
    <t xml:space="preserve">
　</t>
    <phoneticPr fontId="3"/>
  </si>
  <si>
    <t>　ただし、内訳をご記載ください。</t>
    <rPh sb="5" eb="7">
      <t>ウチワケ</t>
    </rPh>
    <rPh sb="9" eb="11">
      <t>キサイ</t>
    </rPh>
    <phoneticPr fontId="3"/>
  </si>
  <si>
    <t>bag</t>
    <phoneticPr fontId="3"/>
  </si>
  <si>
    <t>1USD</t>
    <phoneticPr fontId="3"/>
  </si>
  <si>
    <t>塗料</t>
    <rPh sb="0" eb="2">
      <t>トリョウ</t>
    </rPh>
    <phoneticPr fontId="3"/>
  </si>
  <si>
    <t>木材</t>
    <rPh sb="0" eb="2">
      <t>モクザイ</t>
    </rPh>
    <phoneticPr fontId="3"/>
  </si>
  <si>
    <t>piece</t>
    <phoneticPr fontId="3"/>
  </si>
  <si>
    <t>3．施工業者人件費</t>
    <rPh sb="2" eb="4">
      <t>セコウ</t>
    </rPh>
    <rPh sb="4" eb="6">
      <t>ギョウシャ</t>
    </rPh>
    <rPh sb="6" eb="9">
      <t>ジンケンヒ</t>
    </rPh>
    <phoneticPr fontId="3"/>
  </si>
  <si>
    <t>day</t>
    <phoneticPr fontId="3"/>
  </si>
  <si>
    <t>4．看板設置費用</t>
    <rPh sb="2" eb="4">
      <t>カンバン</t>
    </rPh>
    <rPh sb="4" eb="6">
      <t>セッチ</t>
    </rPh>
    <rPh sb="6" eb="8">
      <t>ヒヨウ</t>
    </rPh>
    <phoneticPr fontId="3"/>
  </si>
  <si>
    <t>5．プロジェクト運営費</t>
    <rPh sb="8" eb="11">
      <t>ウンエイヒ</t>
    </rPh>
    <phoneticPr fontId="3"/>
  </si>
  <si>
    <t>人件費</t>
    <rPh sb="0" eb="3">
      <t>ジンケンヒ</t>
    </rPh>
    <phoneticPr fontId="3"/>
  </si>
  <si>
    <t>5,000円×5日</t>
    <rPh sb="5" eb="6">
      <t>エン</t>
    </rPh>
    <rPh sb="8" eb="9">
      <t>ヒ</t>
    </rPh>
    <phoneticPr fontId="3"/>
  </si>
  <si>
    <t>車両傭上費</t>
    <rPh sb="0" eb="2">
      <t>シャリョウ</t>
    </rPh>
    <rPh sb="2" eb="4">
      <t>ヨウジョウ</t>
    </rPh>
    <rPh sb="4" eb="5">
      <t>ヒ</t>
    </rPh>
    <phoneticPr fontId="3"/>
  </si>
  <si>
    <t>見積書2</t>
    <rPh sb="0" eb="3">
      <t>ミツモリショ</t>
    </rPh>
    <phoneticPr fontId="3"/>
  </si>
  <si>
    <t>見積書3</t>
    <rPh sb="0" eb="3">
      <t>ミツモリショ</t>
    </rPh>
    <phoneticPr fontId="3"/>
  </si>
  <si>
    <t>見積書1-6</t>
    <rPh sb="0" eb="3">
      <t>ミツモリショ</t>
    </rPh>
    <phoneticPr fontId="3"/>
  </si>
  <si>
    <t>例：</t>
    <rPh sb="0" eb="1">
      <t>レイ</t>
    </rPh>
    <phoneticPr fontId="3"/>
  </si>
  <si>
    <t>ご提出前に以下の点をご確認ください。</t>
    <rPh sb="1" eb="3">
      <t>テイシュツ</t>
    </rPh>
    <rPh sb="3" eb="4">
      <t>マエ</t>
    </rPh>
    <rPh sb="5" eb="7">
      <t>イカ</t>
    </rPh>
    <rPh sb="8" eb="9">
      <t>テン</t>
    </rPh>
    <rPh sb="11" eb="13">
      <t>カクニン</t>
    </rPh>
    <phoneticPr fontId="3"/>
  </si>
  <si>
    <t>【予算案】</t>
    <rPh sb="1" eb="4">
      <t>ヨサンアン</t>
    </rPh>
    <phoneticPr fontId="3"/>
  </si>
  <si>
    <t>【見積書】</t>
    <rPh sb="1" eb="4">
      <t>ミツモリショ</t>
    </rPh>
    <phoneticPr fontId="3"/>
  </si>
  <si>
    <t>※ご報告時に領収書のご提出をお願いします。</t>
    <rPh sb="2" eb="5">
      <t>ホウコクジ</t>
    </rPh>
    <rPh sb="6" eb="9">
      <t>リョウシュウショ</t>
    </rPh>
    <rPh sb="11" eb="13">
      <t>テイシュツ</t>
    </rPh>
    <rPh sb="15" eb="16">
      <t>ネガ</t>
    </rPh>
    <phoneticPr fontId="3"/>
  </si>
  <si>
    <t>●プロジェクト運営費（事務局費用）を計上する場合は、現地活動費合計の10％以内としてください。</t>
    <rPh sb="26" eb="28">
      <t>ゲンチ</t>
    </rPh>
    <rPh sb="28" eb="31">
      <t>カツドウヒ</t>
    </rPh>
    <rPh sb="31" eb="33">
      <t>ゴウケイ</t>
    </rPh>
    <phoneticPr fontId="3"/>
  </si>
  <si>
    <t>数量等、計算間違いがないか</t>
    <rPh sb="0" eb="2">
      <t>スウリョウ</t>
    </rPh>
    <rPh sb="2" eb="3">
      <t>トウ</t>
    </rPh>
    <phoneticPr fontId="3"/>
  </si>
  <si>
    <t>発行元情報（会社名・住所など）、見積先宛名、発行日が記載されているか</t>
    <rPh sb="0" eb="2">
      <t>ハッコウ</t>
    </rPh>
    <rPh sb="2" eb="3">
      <t>モト</t>
    </rPh>
    <rPh sb="3" eb="5">
      <t>ジョウホウ</t>
    </rPh>
    <rPh sb="6" eb="8">
      <t>カイシャ</t>
    </rPh>
    <rPh sb="8" eb="9">
      <t>メイ</t>
    </rPh>
    <rPh sb="10" eb="12">
      <t>ジュウショ</t>
    </rPh>
    <rPh sb="16" eb="18">
      <t>ミツモリ</t>
    </rPh>
    <rPh sb="18" eb="19">
      <t>サキ</t>
    </rPh>
    <rPh sb="19" eb="21">
      <t>アテナ</t>
    </rPh>
    <rPh sb="22" eb="25">
      <t>ハッコウヒ</t>
    </rPh>
    <rPh sb="26" eb="28">
      <t>キサイ</t>
    </rPh>
    <phoneticPr fontId="3"/>
  </si>
  <si>
    <t>円（●月レート）</t>
    <rPh sb="0" eb="1">
      <t>エン</t>
    </rPh>
    <rPh sb="3" eb="4">
      <t>ガツ</t>
    </rPh>
    <phoneticPr fontId="3"/>
  </si>
  <si>
    <t>●人件費を計上する場合は、現地活動費合計の30％以内としてください。</t>
    <rPh sb="1" eb="4">
      <t>ジンケンヒ</t>
    </rPh>
    <rPh sb="5" eb="7">
      <t>ケイジョウ</t>
    </rPh>
    <rPh sb="9" eb="11">
      <t>バアイ</t>
    </rPh>
    <rPh sb="13" eb="18">
      <t>ゲンチカツドウヒ</t>
    </rPh>
    <rPh sb="18" eb="20">
      <t>ゴウケイ</t>
    </rPh>
    <rPh sb="24" eb="26">
      <t>イナイ</t>
    </rPh>
    <phoneticPr fontId="3"/>
  </si>
  <si>
    <t>現地通貨換算レートはJICAレート表を使用しているか</t>
    <rPh sb="17" eb="18">
      <t>ヒョウ</t>
    </rPh>
    <rPh sb="19" eb="21">
      <t>シヨウ</t>
    </rPh>
    <phoneticPr fontId="3"/>
  </si>
  <si>
    <t>現地通貨換算レートはJICAレート表何月時点のレートかを記載しているか</t>
    <rPh sb="17" eb="18">
      <t>ヒョウ</t>
    </rPh>
    <rPh sb="18" eb="20">
      <t>ナンガツ</t>
    </rPh>
    <rPh sb="20" eb="22">
      <t>ジテン</t>
    </rPh>
    <rPh sb="28" eb="30">
      <t>キサイ</t>
    </rPh>
    <phoneticPr fontId="3"/>
  </si>
  <si>
    <t>●提出前に別ワークシート「提出前のチェックリスト」をご確認ください。</t>
    <rPh sb="1" eb="3">
      <t>テイシュツ</t>
    </rPh>
    <rPh sb="3" eb="4">
      <t>マエ</t>
    </rPh>
    <rPh sb="5" eb="6">
      <t>ベツ</t>
    </rPh>
    <rPh sb="13" eb="15">
      <t>テイシュツ</t>
    </rPh>
    <rPh sb="15" eb="16">
      <t>マエ</t>
    </rPh>
    <rPh sb="27" eb="29">
      <t>カクニン</t>
    </rPh>
    <phoneticPr fontId="3"/>
  </si>
  <si>
    <t>各項目の金額は見積書通りか</t>
    <phoneticPr fontId="3"/>
  </si>
  <si>
    <t>合計金額が80万円以下となっているか</t>
    <phoneticPr fontId="3"/>
  </si>
  <si>
    <t>人件費を計上する場合、人件費は現地活動費合計の30％以内となっているか</t>
    <rPh sb="0" eb="3">
      <t>ジンケンヒ</t>
    </rPh>
    <rPh sb="4" eb="6">
      <t>ケイジョウ</t>
    </rPh>
    <rPh sb="8" eb="10">
      <t>バアイ</t>
    </rPh>
    <rPh sb="11" eb="14">
      <t>ジンケンヒ</t>
    </rPh>
    <phoneticPr fontId="3"/>
  </si>
  <si>
    <t>プロジェクト運営費を計上する場合、プロジェクト運営費は現地活動費合計の10％以内となっているか</t>
    <rPh sb="10" eb="12">
      <t>ケイジョウ</t>
    </rPh>
    <rPh sb="14" eb="16">
      <t>バアイ</t>
    </rPh>
    <phoneticPr fontId="3"/>
  </si>
  <si>
    <t>●現地通貨換算レートはJICAレート表をご使用ください。
　https://www.jica.go.jp/about/announce/manual/form/consul_g/rate.html
　※提出時の算出に基づく金額で助成金額を決定します。
　　決定後、為替変動による助成金の増額請求はできませんのでご注意下さい。</t>
    <rPh sb="16" eb="18">
      <t>リヨウ</t>
    </rPh>
    <rPh sb="18" eb="19">
      <t>ヒョウ</t>
    </rPh>
    <rPh sb="21" eb="23">
      <t>シヨウ</t>
    </rPh>
    <rPh sb="116" eb="118">
      <t>キンガク</t>
    </rPh>
    <rPh sb="134" eb="136">
      <t>ヘンドウ</t>
    </rPh>
    <phoneticPr fontId="3"/>
  </si>
  <si>
    <t>●現地活動費合計が80万円以下となるようにご記入ください。</t>
    <rPh sb="6" eb="8">
      <t>ゴウケイ</t>
    </rPh>
    <phoneticPr fontId="3"/>
  </si>
  <si>
    <t>円（2025年10月レート）</t>
    <rPh sb="0" eb="1">
      <t>エン</t>
    </rPh>
    <rPh sb="6" eb="7">
      <t>ネン</t>
    </rPh>
    <rPh sb="9" eb="10">
      <t>ガツ</t>
    </rPh>
    <phoneticPr fontId="3"/>
  </si>
  <si>
    <t>太陽光発電システム及び蓄電池以外の電機機器が含まれていないか</t>
    <rPh sb="0" eb="5">
      <t>タイヨウヒカリハツデン</t>
    </rPh>
    <rPh sb="9" eb="10">
      <t>オヨ</t>
    </rPh>
    <rPh sb="11" eb="16">
      <t>チクデンチイガイ</t>
    </rPh>
    <rPh sb="17" eb="19">
      <t>デンキ</t>
    </rPh>
    <rPh sb="19" eb="21">
      <t>キキ</t>
    </rPh>
    <rPh sb="22" eb="23">
      <t>フク</t>
    </rPh>
    <phoneticPr fontId="3"/>
  </si>
  <si>
    <t>●太陽光発電システム及び蓄電池以外の電機機器は対象外です。</t>
    <rPh sb="13" eb="15">
      <t>デンチ</t>
    </rPh>
    <rPh sb="18" eb="20">
      <t>デンキ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</si>
</sst>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_ "/>
    <numFmt numFmtId="178" formatCode="#,##0_);[Red]\(#,##0\)"/>
  </numFmts>
  <fonts count="20">
    <font>
      <sz val="10"/>
      <color rgb="FF000000"/>
      <name val="游ゴシック"/>
      <scheme val="minor"/>
    </font>
    <font>
      <b/>
      <sz val="14"/>
      <color rgb="FF000000"/>
      <name val="游ゴシック"/>
      <family val="3"/>
      <charset val="128"/>
    </font>
    <font>
      <b/>
      <sz val="11"/>
      <color rgb="FF000000"/>
      <name val="游ゴシック"/>
      <family val="3"/>
      <charset val="128"/>
    </font>
    <font>
      <sz val="6"/>
      <name val="游ゴシック"/>
      <family val="3"/>
      <charset val="128"/>
      <scheme val="minor"/>
    </font>
    <font>
      <sz val="10"/>
      <color rgb="FF000000"/>
      <name val="游ゴシック"/>
      <family val="2"/>
      <scheme val="minor"/>
    </font>
    <font>
      <sz val="11"/>
      <color theme="1"/>
      <name val="游ゴシック"/>
      <family val="3"/>
      <charset val="128"/>
    </font>
    <font>
      <sz val="11"/>
      <color rgb="FF000000"/>
      <name val="游ゴシック"/>
      <family val="3"/>
      <charset val="128"/>
    </font>
    <font>
      <sz val="11"/>
      <color rgb="FF000000"/>
      <name val="游ゴシック"/>
      <family val="3"/>
      <charset val="128"/>
      <scheme val="minor"/>
    </font>
    <font>
      <sz val="11"/>
      <color rgb="FFFF0000"/>
      <name val="游ゴシック"/>
      <family val="3"/>
      <charset val="128"/>
    </font>
    <font>
      <b/>
      <sz val="11"/>
      <color theme="0"/>
      <name val="游ゴシック"/>
      <family val="3"/>
      <charset val="128"/>
    </font>
    <font>
      <sz val="11"/>
      <name val="Arial"/>
      <family val="2"/>
    </font>
    <font>
      <b/>
      <sz val="11"/>
      <color rgb="FFFFFFFF"/>
      <name val="游ゴシック"/>
      <family val="3"/>
      <charset val="128"/>
    </font>
    <font>
      <b/>
      <sz val="11"/>
      <color rgb="FFFF0000"/>
      <name val="游ゴシック"/>
      <family val="3"/>
      <charset val="128"/>
      <scheme val="minor"/>
    </font>
    <font>
      <b/>
      <sz val="11"/>
      <color theme="1"/>
      <name val="游ゴシック"/>
      <family val="3"/>
      <charset val="128"/>
    </font>
    <font>
      <b/>
      <sz val="11"/>
      <color rgb="FFFF0000"/>
      <name val="游ゴシック"/>
      <family val="3"/>
      <charset val="128"/>
    </font>
    <font>
      <b/>
      <sz val="11"/>
      <color rgb="FF000000"/>
      <name val="游ゴシック"/>
      <family val="3"/>
      <charset val="128"/>
      <scheme val="minor"/>
    </font>
    <font>
      <b/>
      <sz val="9"/>
      <color indexed="81"/>
      <name val="MS P ゴシック"/>
      <family val="3"/>
      <charset val="128"/>
    </font>
    <font>
      <b/>
      <sz val="10"/>
      <color rgb="FF000000"/>
      <name val="游ゴシック"/>
      <family val="3"/>
      <charset val="128"/>
      <scheme val="minor"/>
    </font>
    <font>
      <b/>
      <sz val="12"/>
      <color rgb="FF000000"/>
      <name val="游ゴシック"/>
      <family val="3"/>
      <charset val="128"/>
      <scheme val="minor"/>
    </font>
    <font>
      <b/>
      <sz val="10"/>
      <name val="游ゴシック"/>
      <family val="3"/>
      <charset val="128"/>
      <scheme val="minor"/>
    </font>
  </fonts>
  <fills count="10">
    <fill>
      <patternFill patternType="none"/>
    </fill>
    <fill>
      <patternFill patternType="gray125"/>
    </fill>
    <fill>
      <patternFill patternType="solid">
        <fgColor rgb="FF000000"/>
        <bgColor rgb="FF000000"/>
      </patternFill>
    </fill>
    <fill>
      <patternFill patternType="solid">
        <fgColor rgb="FFFFFFFF"/>
        <bgColor rgb="FFFFFFFF"/>
      </patternFill>
    </fill>
    <fill>
      <patternFill patternType="solid">
        <fgColor theme="1"/>
        <bgColor theme="1"/>
      </patternFill>
    </fill>
    <fill>
      <patternFill patternType="solid">
        <fgColor theme="0" tint="-0.14999847407452621"/>
        <bgColor rgb="FFF2F2F2"/>
      </patternFill>
    </fill>
    <fill>
      <patternFill patternType="solid">
        <fgColor theme="0"/>
        <bgColor indexed="64"/>
      </patternFill>
    </fill>
    <fill>
      <patternFill patternType="solid">
        <fgColor theme="0" tint="-0.14999847407452621"/>
        <bgColor rgb="FF000000"/>
      </patternFill>
    </fill>
    <fill>
      <patternFill patternType="solid">
        <fgColor theme="0" tint="-0.14999847407452621"/>
        <bgColor rgb="FFEFEFEF"/>
      </patternFill>
    </fill>
    <fill>
      <patternFill patternType="solid">
        <fgColor theme="0" tint="-0.14999847407452621"/>
        <bgColor indexed="64"/>
      </patternFill>
    </fill>
  </fills>
  <borders count="22">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0" fontId="4" fillId="0" borderId="12"/>
  </cellStyleXfs>
  <cellXfs count="85">
    <xf numFmtId="0" fontId="0" fillId="0" borderId="0" xfId="0"/>
    <xf numFmtId="0" fontId="1" fillId="0" borderId="0" xfId="0" applyFont="1" applyAlignment="1">
      <alignment vertical="center"/>
    </xf>
    <xf numFmtId="0" fontId="5" fillId="0" borderId="0" xfId="0" applyFont="1"/>
    <xf numFmtId="0" fontId="6" fillId="0" borderId="0" xfId="0" applyFont="1"/>
    <xf numFmtId="0" fontId="7" fillId="0" borderId="0" xfId="0" applyFont="1"/>
    <xf numFmtId="0" fontId="8" fillId="0" borderId="0" xfId="0" applyFont="1"/>
    <xf numFmtId="0" fontId="6" fillId="0" borderId="3" xfId="0" applyFont="1" applyBorder="1"/>
    <xf numFmtId="0" fontId="6" fillId="0" borderId="6" xfId="0" applyFont="1" applyBorder="1"/>
    <xf numFmtId="0" fontId="2" fillId="3" borderId="3" xfId="0" applyFont="1" applyFill="1" applyBorder="1" applyAlignment="1">
      <alignment horizontal="center" shrinkToFit="1"/>
    </xf>
    <xf numFmtId="0" fontId="2" fillId="0" borderId="3" xfId="0" applyFont="1" applyBorder="1" applyAlignment="1">
      <alignment horizontal="center" shrinkToFit="1"/>
    </xf>
    <xf numFmtId="0" fontId="7" fillId="0" borderId="0" xfId="0" applyFont="1" applyAlignment="1">
      <alignment horizontal="left"/>
    </xf>
    <xf numFmtId="0" fontId="6" fillId="0" borderId="0" xfId="0" applyFont="1" applyAlignment="1">
      <alignment horizontal="right"/>
    </xf>
    <xf numFmtId="0" fontId="12" fillId="0" borderId="0" xfId="0" applyFont="1"/>
    <xf numFmtId="0" fontId="14" fillId="0" borderId="0" xfId="0" applyFont="1"/>
    <xf numFmtId="0" fontId="15" fillId="0" borderId="0" xfId="0" applyFont="1"/>
    <xf numFmtId="0" fontId="13" fillId="7" borderId="3" xfId="0" applyFont="1" applyFill="1" applyBorder="1" applyAlignment="1">
      <alignment horizontal="left" vertical="center"/>
    </xf>
    <xf numFmtId="0" fontId="2" fillId="8" borderId="3" xfId="0" applyFont="1" applyFill="1" applyBorder="1" applyAlignment="1">
      <alignment horizontal="center" vertical="center"/>
    </xf>
    <xf numFmtId="0" fontId="2" fillId="8" borderId="3" xfId="0" applyFont="1" applyFill="1" applyBorder="1" applyAlignment="1">
      <alignment horizontal="center" vertical="top"/>
    </xf>
    <xf numFmtId="0" fontId="2" fillId="8" borderId="3" xfId="0" applyFont="1" applyFill="1" applyBorder="1" applyAlignment="1">
      <alignment horizontal="center" vertical="top" wrapText="1"/>
    </xf>
    <xf numFmtId="0" fontId="5" fillId="0" borderId="0" xfId="0" applyFont="1" applyAlignment="1">
      <alignment vertical="center"/>
    </xf>
    <xf numFmtId="0" fontId="13" fillId="0" borderId="7" xfId="0" applyFont="1" applyBorder="1" applyAlignment="1">
      <alignment horizontal="center" vertical="center"/>
    </xf>
    <xf numFmtId="0" fontId="13" fillId="0" borderId="7" xfId="0" applyFont="1" applyBorder="1" applyAlignment="1">
      <alignment vertical="center"/>
    </xf>
    <xf numFmtId="0" fontId="13" fillId="0" borderId="5" xfId="0" applyFont="1" applyBorder="1" applyAlignment="1">
      <alignment vertical="center"/>
    </xf>
    <xf numFmtId="0" fontId="7" fillId="0" borderId="0" xfId="0" applyFont="1" applyAlignment="1">
      <alignment vertical="center"/>
    </xf>
    <xf numFmtId="0" fontId="6" fillId="0" borderId="0" xfId="0" applyFont="1" applyAlignment="1">
      <alignment vertical="center"/>
    </xf>
    <xf numFmtId="177" fontId="6" fillId="0" borderId="3" xfId="0" applyNumberFormat="1" applyFont="1" applyBorder="1"/>
    <xf numFmtId="177" fontId="6" fillId="6" borderId="17" xfId="0" applyNumberFormat="1" applyFont="1" applyFill="1" applyBorder="1"/>
    <xf numFmtId="177" fontId="6" fillId="6" borderId="16" xfId="0" applyNumberFormat="1" applyFont="1" applyFill="1" applyBorder="1"/>
    <xf numFmtId="0" fontId="17" fillId="0" borderId="0" xfId="0" applyFont="1"/>
    <xf numFmtId="0" fontId="18" fillId="0" borderId="0" xfId="0" applyFont="1"/>
    <xf numFmtId="177" fontId="6" fillId="6" borderId="17" xfId="0" applyNumberFormat="1" applyFont="1" applyFill="1" applyBorder="1" applyAlignment="1">
      <alignment vertical="center"/>
    </xf>
    <xf numFmtId="177" fontId="6" fillId="6" borderId="16" xfId="0" applyNumberFormat="1" applyFont="1" applyFill="1" applyBorder="1" applyAlignment="1">
      <alignment vertical="center"/>
    </xf>
    <xf numFmtId="0" fontId="15" fillId="0" borderId="0" xfId="0" applyFont="1" applyAlignment="1">
      <alignment vertical="center"/>
    </xf>
    <xf numFmtId="0" fontId="2" fillId="8" borderId="3" xfId="0" applyFont="1" applyFill="1" applyBorder="1" applyAlignment="1">
      <alignment horizontal="center" vertical="center" wrapText="1"/>
    </xf>
    <xf numFmtId="0" fontId="13" fillId="0" borderId="13" xfId="0" applyFont="1" applyBorder="1" applyAlignment="1">
      <alignment vertical="center"/>
    </xf>
    <xf numFmtId="0" fontId="6" fillId="0" borderId="13" xfId="0" applyFont="1" applyBorder="1" applyAlignment="1">
      <alignment vertical="center"/>
    </xf>
    <xf numFmtId="0" fontId="6" fillId="0" borderId="3" xfId="0" applyFont="1" applyBorder="1" applyAlignment="1">
      <alignment vertical="center"/>
    </xf>
    <xf numFmtId="178" fontId="6" fillId="0" borderId="3" xfId="0" applyNumberFormat="1" applyFont="1" applyBorder="1" applyAlignment="1">
      <alignment vertical="center"/>
    </xf>
    <xf numFmtId="0" fontId="2" fillId="0" borderId="13" xfId="0" applyFont="1" applyBorder="1" applyAlignment="1">
      <alignment vertical="center"/>
    </xf>
    <xf numFmtId="178" fontId="6" fillId="0" borderId="13" xfId="0" applyNumberFormat="1" applyFont="1" applyBorder="1" applyAlignment="1">
      <alignment vertical="center"/>
    </xf>
    <xf numFmtId="0" fontId="2" fillId="5" borderId="4"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15" xfId="0" applyFont="1" applyFill="1" applyBorder="1" applyAlignment="1">
      <alignment horizontal="center" vertical="center"/>
    </xf>
    <xf numFmtId="177" fontId="2" fillId="6" borderId="17" xfId="0" applyNumberFormat="1" applyFont="1" applyFill="1" applyBorder="1" applyAlignment="1">
      <alignment horizontal="right" vertical="center"/>
    </xf>
    <xf numFmtId="177" fontId="2" fillId="6" borderId="19" xfId="0" applyNumberFormat="1" applyFont="1" applyFill="1" applyBorder="1" applyAlignment="1">
      <alignment horizontal="right" vertical="center"/>
    </xf>
    <xf numFmtId="177" fontId="10" fillId="6" borderId="20" xfId="0" applyNumberFormat="1" applyFont="1" applyFill="1" applyBorder="1" applyAlignment="1">
      <alignment vertical="center"/>
    </xf>
    <xf numFmtId="0" fontId="2" fillId="9" borderId="4" xfId="0" applyFont="1" applyFill="1" applyBorder="1" applyAlignment="1">
      <alignment horizontal="center" vertical="center"/>
    </xf>
    <xf numFmtId="0" fontId="2" fillId="9" borderId="7" xfId="0" applyFont="1" applyFill="1" applyBorder="1" applyAlignment="1">
      <alignment horizontal="center" vertical="center"/>
    </xf>
    <xf numFmtId="0" fontId="6" fillId="9" borderId="21" xfId="0" applyFont="1" applyFill="1" applyBorder="1" applyAlignment="1">
      <alignment horizontal="center" vertical="center"/>
    </xf>
    <xf numFmtId="0" fontId="6" fillId="9" borderId="18" xfId="0" applyFont="1" applyFill="1" applyBorder="1" applyAlignment="1">
      <alignment horizontal="center" vertical="center"/>
    </xf>
    <xf numFmtId="0" fontId="19" fillId="0" borderId="0" xfId="0" applyFont="1"/>
    <xf numFmtId="177" fontId="2" fillId="6" borderId="17" xfId="0" applyNumberFormat="1" applyFont="1" applyFill="1" applyBorder="1" applyAlignment="1">
      <alignment horizontal="right"/>
    </xf>
    <xf numFmtId="177" fontId="2" fillId="6" borderId="19" xfId="0" applyNumberFormat="1" applyFont="1" applyFill="1" applyBorder="1" applyAlignment="1">
      <alignment horizontal="right"/>
    </xf>
    <xf numFmtId="177" fontId="10" fillId="6" borderId="20" xfId="0" applyNumberFormat="1" applyFont="1" applyFill="1" applyBorder="1"/>
    <xf numFmtId="0" fontId="14" fillId="0" borderId="0" xfId="0" applyFont="1" applyAlignment="1">
      <alignment horizontal="left" vertical="center" wrapText="1"/>
    </xf>
    <xf numFmtId="0" fontId="15" fillId="0" borderId="0" xfId="0" applyFont="1"/>
    <xf numFmtId="0" fontId="9" fillId="4" borderId="4" xfId="0" applyFont="1" applyFill="1" applyBorder="1" applyAlignment="1">
      <alignment horizontal="center"/>
    </xf>
    <xf numFmtId="0" fontId="9" fillId="4" borderId="7" xfId="0" applyFont="1" applyFill="1" applyBorder="1" applyAlignment="1">
      <alignment horizontal="center"/>
    </xf>
    <xf numFmtId="0" fontId="10" fillId="0" borderId="5" xfId="0" applyFont="1" applyBorder="1"/>
    <xf numFmtId="0" fontId="6" fillId="0" borderId="4"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14" xfId="0" applyFont="1" applyBorder="1" applyAlignment="1">
      <alignment horizontal="center"/>
    </xf>
    <xf numFmtId="0" fontId="10" fillId="0" borderId="9" xfId="0" applyFont="1" applyBorder="1"/>
    <xf numFmtId="0" fontId="10" fillId="0" borderId="10" xfId="0" applyFont="1" applyBorder="1"/>
    <xf numFmtId="0" fontId="10" fillId="0" borderId="15" xfId="0" applyFont="1" applyBorder="1"/>
    <xf numFmtId="0" fontId="10" fillId="0" borderId="11" xfId="0" applyFont="1" applyBorder="1"/>
    <xf numFmtId="176" fontId="6" fillId="0" borderId="4" xfId="0" applyNumberFormat="1" applyFont="1" applyBorder="1" applyAlignment="1">
      <alignment horizontal="center"/>
    </xf>
    <xf numFmtId="176" fontId="6" fillId="0" borderId="7" xfId="0" applyNumberFormat="1" applyFont="1" applyBorder="1" applyAlignment="1">
      <alignment horizontal="center"/>
    </xf>
    <xf numFmtId="176" fontId="10" fillId="0" borderId="5" xfId="0" applyNumberFormat="1" applyFont="1" applyBorder="1"/>
    <xf numFmtId="0" fontId="11" fillId="2" borderId="1" xfId="0" applyFont="1" applyFill="1" applyBorder="1" applyAlignment="1">
      <alignment vertical="center"/>
    </xf>
    <xf numFmtId="0" fontId="11" fillId="2" borderId="12" xfId="0" applyFont="1" applyFill="1" applyBorder="1" applyAlignment="1">
      <alignment vertical="center"/>
    </xf>
    <xf numFmtId="0" fontId="10" fillId="0" borderId="2" xfId="0" applyFont="1" applyBorder="1" applyAlignment="1">
      <alignment vertical="center"/>
    </xf>
    <xf numFmtId="0" fontId="10" fillId="0" borderId="12" xfId="0" applyFont="1" applyBorder="1" applyAlignment="1">
      <alignment vertical="center"/>
    </xf>
    <xf numFmtId="0" fontId="2" fillId="5" borderId="4" xfId="0" applyFont="1" applyFill="1" applyBorder="1" applyAlignment="1">
      <alignment horizontal="center"/>
    </xf>
    <xf numFmtId="0" fontId="2" fillId="5" borderId="7" xfId="0" applyFont="1" applyFill="1" applyBorder="1" applyAlignment="1">
      <alignment horizontal="center"/>
    </xf>
    <xf numFmtId="0" fontId="2" fillId="5" borderId="15" xfId="0" applyFont="1" applyFill="1" applyBorder="1" applyAlignment="1">
      <alignment horizontal="center"/>
    </xf>
    <xf numFmtId="0" fontId="2" fillId="9" borderId="4" xfId="0" applyFont="1" applyFill="1" applyBorder="1" applyAlignment="1">
      <alignment horizontal="center"/>
    </xf>
    <xf numFmtId="0" fontId="2" fillId="9" borderId="7" xfId="0" applyFont="1" applyFill="1" applyBorder="1" applyAlignment="1">
      <alignment horizont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6" fillId="9" borderId="21" xfId="0" applyFont="1" applyFill="1" applyBorder="1" applyAlignment="1">
      <alignment horizontal="center"/>
    </xf>
    <xf numFmtId="0" fontId="6" fillId="9" borderId="18" xfId="0" applyFont="1" applyFill="1" applyBorder="1" applyAlignment="1">
      <alignment horizontal="center"/>
    </xf>
    <xf numFmtId="0" fontId="14" fillId="0" borderId="0" xfId="0" applyFont="1" applyAlignment="1">
      <alignment horizontal="left" wrapText="1"/>
    </xf>
    <xf numFmtId="0" fontId="14" fillId="0" borderId="0" xfId="0" applyFont="1" applyAlignment="1">
      <alignment horizontal="left"/>
    </xf>
  </cellXfs>
  <cellStyles count="2">
    <cellStyle name="標準" xfId="0" builtinId="0"/>
    <cellStyle name="標準 2" xfId="1" xr:uid="{B2B226CD-BEF7-470F-BB31-CD5A123810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10</xdr:col>
      <xdr:colOff>1</xdr:colOff>
      <xdr:row>12</xdr:row>
      <xdr:rowOff>15876</xdr:rowOff>
    </xdr:from>
    <xdr:ext cx="5789614" cy="1142999"/>
    <xdr:sp macro="" textlink="">
      <xdr:nvSpPr>
        <xdr:cNvPr id="2" name="Shape 3">
          <a:extLst>
            <a:ext uri="{FF2B5EF4-FFF2-40B4-BE49-F238E27FC236}">
              <a16:creationId xmlns:a16="http://schemas.microsoft.com/office/drawing/2014/main" id="{2F85E991-F554-4BE8-BCF1-5B6570B262C1}"/>
            </a:ext>
          </a:extLst>
        </xdr:cNvPr>
        <xdr:cNvSpPr/>
      </xdr:nvSpPr>
      <xdr:spPr>
        <a:xfrm>
          <a:off x="7414055" y="2549011"/>
          <a:ext cx="5789614" cy="1142999"/>
        </a:xfrm>
        <a:prstGeom prst="roundRect">
          <a:avLst>
            <a:gd name="adj" fmla="val 7205"/>
          </a:avLst>
        </a:prstGeom>
        <a:solidFill>
          <a:srgbClr val="CFE2F3"/>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900"/>
            <a:buFont typeface="Arial"/>
            <a:buNone/>
          </a:pPr>
          <a:r>
            <a:rPr lang="en-US" sz="1050" b="1">
              <a:latin typeface="+mn-ea"/>
              <a:ea typeface="+mn-ea"/>
              <a:cs typeface="Arial"/>
              <a:sym typeface="Arial"/>
            </a:rPr>
            <a:t>支援の対象となる活動事例 </a:t>
          </a:r>
          <a:endParaRPr sz="1050" b="1">
            <a:latin typeface="+mn-ea"/>
            <a:ea typeface="+mn-ea"/>
            <a:cs typeface="Arial"/>
            <a:sym typeface="Arial"/>
          </a:endParaRPr>
        </a:p>
        <a:p>
          <a:pPr marL="0" lvl="0" indent="0" algn="l" rtl="0">
            <a:spcBef>
              <a:spcPts val="0"/>
            </a:spcBef>
            <a:spcAft>
              <a:spcPts val="0"/>
            </a:spcAft>
            <a:buSzPts val="900"/>
            <a:buFont typeface="Arial"/>
            <a:buNone/>
          </a:pPr>
          <a:r>
            <a:rPr lang="ja-JP" altLang="en-US" sz="1050">
              <a:latin typeface="+mn-ea"/>
              <a:ea typeface="+mn-ea"/>
              <a:cs typeface="Arial"/>
              <a:sym typeface="Arial"/>
            </a:rPr>
            <a:t>校舎の修繕（屋根、壁、ドア、窓など）、教室の修繕・増設、トイレの建設・増設、</a:t>
          </a:r>
          <a:endParaRPr lang="en-US" altLang="ja-JP" sz="1050">
            <a:latin typeface="+mn-ea"/>
            <a:ea typeface="+mn-ea"/>
            <a:cs typeface="Arial"/>
            <a:sym typeface="Arial"/>
          </a:endParaRPr>
        </a:p>
        <a:p>
          <a:pPr marL="0" lvl="0" indent="0" algn="l" rtl="0">
            <a:spcBef>
              <a:spcPts val="0"/>
            </a:spcBef>
            <a:spcAft>
              <a:spcPts val="0"/>
            </a:spcAft>
            <a:buSzPts val="900"/>
            <a:buFont typeface="Arial"/>
            <a:buNone/>
          </a:pPr>
          <a:r>
            <a:rPr lang="en-US" sz="1050">
              <a:latin typeface="+mn-ea"/>
              <a:ea typeface="+mn-ea"/>
              <a:cs typeface="Arial"/>
              <a:sym typeface="Arial"/>
            </a:rPr>
            <a:t>井戸・水道設備</a:t>
          </a:r>
          <a:r>
            <a:rPr lang="ja-JP" altLang="en-US" sz="1050">
              <a:latin typeface="+mn-ea"/>
              <a:ea typeface="+mn-ea"/>
              <a:cs typeface="Arial"/>
              <a:sym typeface="Arial"/>
            </a:rPr>
            <a:t>の設置、更衣室の設置、遊具の設置、学校設備の修繕、</a:t>
          </a:r>
          <a:endParaRPr lang="en-US" altLang="ja-JP" sz="1050">
            <a:latin typeface="+mn-ea"/>
            <a:ea typeface="+mn-ea"/>
            <a:cs typeface="Arial"/>
            <a:sym typeface="Arial"/>
          </a:endParaRPr>
        </a:p>
        <a:p>
          <a:pPr marL="0" lvl="0" indent="0" algn="l" rtl="0">
            <a:spcBef>
              <a:spcPts val="0"/>
            </a:spcBef>
            <a:spcAft>
              <a:spcPts val="0"/>
            </a:spcAft>
            <a:buSzPts val="900"/>
            <a:buFont typeface="Arial"/>
            <a:buNone/>
          </a:pPr>
          <a:r>
            <a:rPr lang="en-US" sz="1050">
              <a:latin typeface="+mn-ea"/>
              <a:ea typeface="+mn-ea"/>
              <a:cs typeface="Arial"/>
              <a:sym typeface="Arial"/>
            </a:rPr>
            <a:t>中古スクールバス</a:t>
          </a:r>
          <a:r>
            <a:rPr lang="ja-JP" altLang="en-US" sz="1050">
              <a:latin typeface="+mn-ea"/>
              <a:ea typeface="+mn-ea"/>
              <a:cs typeface="Arial"/>
              <a:sym typeface="Arial"/>
            </a:rPr>
            <a:t>購入</a:t>
          </a:r>
          <a:r>
            <a:rPr lang="en-US" sz="1050">
              <a:latin typeface="+mn-ea"/>
              <a:ea typeface="+mn-ea"/>
              <a:cs typeface="Arial"/>
              <a:sym typeface="Arial"/>
            </a:rPr>
            <a:t>※現地での調達が可能な場合</a:t>
          </a:r>
          <a:r>
            <a:rPr lang="ja-JP" altLang="en-US" sz="1050">
              <a:latin typeface="+mn-ea"/>
              <a:ea typeface="+mn-ea"/>
              <a:cs typeface="Arial"/>
              <a:sym typeface="Arial"/>
            </a:rPr>
            <a:t>　など</a:t>
          </a:r>
          <a:endParaRPr sz="1600">
            <a:latin typeface="+mn-ea"/>
            <a:ea typeface="+mn-ea"/>
            <a:cs typeface="Arial"/>
            <a:sym typeface="Arial"/>
          </a:endParaRPr>
        </a:p>
      </xdr:txBody>
    </xdr:sp>
    <xdr:clientData fLocksWithSheet="0"/>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2</xdr:row>
          <xdr:rowOff>247650</xdr:rowOff>
        </xdr:from>
        <xdr:to>
          <xdr:col>2</xdr:col>
          <xdr:colOff>19050</xdr:colOff>
          <xdr:row>4</xdr:row>
          <xdr:rowOff>6350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xdr:row>
          <xdr:rowOff>196850</xdr:rowOff>
        </xdr:from>
        <xdr:to>
          <xdr:col>2</xdr:col>
          <xdr:colOff>12700</xdr:colOff>
          <xdr:row>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2</xdr:col>
          <xdr:colOff>12700</xdr:colOff>
          <xdr:row>7</xdr:row>
          <xdr:rowOff>6350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xdr:row>
          <xdr:rowOff>196850</xdr:rowOff>
        </xdr:from>
        <xdr:to>
          <xdr:col>2</xdr:col>
          <xdr:colOff>12700</xdr:colOff>
          <xdr:row>9</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xdr:row>
          <xdr:rowOff>196850</xdr:rowOff>
        </xdr:from>
        <xdr:to>
          <xdr:col>2</xdr:col>
          <xdr:colOff>12700</xdr:colOff>
          <xdr:row>11</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241300</xdr:rowOff>
        </xdr:from>
        <xdr:to>
          <xdr:col>2</xdr:col>
          <xdr:colOff>19050</xdr:colOff>
          <xdr:row>14</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xdr:row>
          <xdr:rowOff>196850</xdr:rowOff>
        </xdr:from>
        <xdr:to>
          <xdr:col>2</xdr:col>
          <xdr:colOff>12700</xdr:colOff>
          <xdr:row>8</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xdr:row>
          <xdr:rowOff>196850</xdr:rowOff>
        </xdr:from>
        <xdr:to>
          <xdr:col>2</xdr:col>
          <xdr:colOff>12700</xdr:colOff>
          <xdr:row>6</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xdr:row>
          <xdr:rowOff>196850</xdr:rowOff>
        </xdr:from>
        <xdr:to>
          <xdr:col>2</xdr:col>
          <xdr:colOff>12700</xdr:colOff>
          <xdr:row>6</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0</xdr:colOff>
          <xdr:row>10</xdr:row>
          <xdr:rowOff>12700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游ゴシックRegular">
      <a:majorFont>
        <a:latin typeface="游ゴシック"/>
        <a:ea typeface="游ゴシック"/>
        <a:cs typeface="Arial"/>
      </a:majorFont>
      <a:minorFont>
        <a:latin typeface="游ゴシック"/>
        <a:ea typeface="游ゴシック"/>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AC1021"/>
  <sheetViews>
    <sheetView showGridLines="0" tabSelected="1" zoomScale="70" zoomScaleNormal="70" zoomScaleSheetLayoutView="100" workbookViewId="0">
      <selection activeCell="S19" sqref="S19"/>
    </sheetView>
  </sheetViews>
  <sheetFormatPr defaultColWidth="12.6328125" defaultRowHeight="15" customHeight="1"/>
  <cols>
    <col min="1" max="1" width="1.81640625" style="4" customWidth="1"/>
    <col min="2" max="2" width="28.6328125" style="4" customWidth="1"/>
    <col min="3" max="3" width="15.81640625" style="4" customWidth="1"/>
    <col min="4" max="5" width="5.81640625" style="4" customWidth="1"/>
    <col min="6" max="8" width="10.6328125" style="4" customWidth="1"/>
    <col min="9" max="9" width="17" style="4" customWidth="1"/>
    <col min="10" max="10" width="1.08984375" style="4" customWidth="1"/>
    <col min="11" max="11" width="4.6328125" style="4" customWidth="1"/>
    <col min="12" max="12" width="23" style="4" customWidth="1"/>
    <col min="13" max="13" width="9.81640625" style="4" customWidth="1"/>
    <col min="14" max="15" width="7" style="4" customWidth="1"/>
    <col min="16" max="17" width="9.81640625" style="4" customWidth="1"/>
    <col min="18" max="18" width="10.54296875" style="4" customWidth="1"/>
    <col min="19" max="19" width="16.90625" style="4" customWidth="1"/>
    <col min="20" max="29" width="9.81640625" style="4" customWidth="1"/>
    <col min="30" max="16384" width="12.6328125" style="4"/>
  </cols>
  <sheetData>
    <row r="1" spans="1:29" ht="10.5" customHeight="1">
      <c r="A1" s="2"/>
      <c r="E1" s="3"/>
      <c r="F1" s="3"/>
      <c r="G1" s="11"/>
      <c r="H1" s="11"/>
      <c r="I1" s="10"/>
      <c r="J1" s="2"/>
      <c r="K1" s="3"/>
      <c r="L1" s="3"/>
      <c r="M1" s="3"/>
      <c r="N1" s="3"/>
      <c r="O1" s="3"/>
      <c r="P1" s="3"/>
      <c r="Q1" s="3"/>
      <c r="R1" s="3"/>
      <c r="S1" s="3"/>
      <c r="T1" s="3"/>
      <c r="U1" s="3"/>
      <c r="V1" s="3"/>
      <c r="W1" s="3"/>
      <c r="X1" s="3"/>
      <c r="Y1" s="3"/>
      <c r="Z1" s="3"/>
      <c r="AA1" s="3"/>
      <c r="AB1" s="3"/>
      <c r="AC1" s="3"/>
    </row>
    <row r="2" spans="1:29" ht="26.25" customHeight="1">
      <c r="A2" s="2"/>
      <c r="B2" s="1" t="s">
        <v>0</v>
      </c>
      <c r="C2" s="1"/>
      <c r="D2" s="3"/>
      <c r="E2" s="3"/>
      <c r="F2" s="3"/>
      <c r="G2" s="3"/>
      <c r="H2" s="3"/>
      <c r="I2" s="2"/>
      <c r="J2" s="2"/>
      <c r="K2" s="3"/>
      <c r="L2" s="3"/>
      <c r="M2" s="3"/>
      <c r="N2" s="3"/>
      <c r="O2" s="3"/>
      <c r="P2" s="3"/>
      <c r="Q2" s="3"/>
      <c r="R2" s="3"/>
      <c r="S2" s="3"/>
      <c r="T2" s="3"/>
      <c r="U2" s="3"/>
      <c r="V2" s="3"/>
      <c r="W2" s="3"/>
      <c r="X2" s="3"/>
      <c r="Y2" s="3"/>
      <c r="Z2" s="3"/>
      <c r="AA2" s="3"/>
      <c r="AB2" s="3"/>
      <c r="AC2" s="3"/>
    </row>
    <row r="3" spans="1:29" ht="15.75" customHeight="1">
      <c r="A3" s="2"/>
      <c r="B3" s="3" t="s">
        <v>21</v>
      </c>
      <c r="C3" s="3"/>
      <c r="D3" s="3"/>
      <c r="E3" s="3"/>
      <c r="F3" s="3"/>
      <c r="G3" s="3"/>
      <c r="H3" s="3"/>
      <c r="I3" s="2"/>
      <c r="J3" s="2"/>
      <c r="K3" s="3"/>
      <c r="L3" s="3"/>
      <c r="M3" s="3"/>
      <c r="N3" s="3"/>
      <c r="O3" s="3"/>
      <c r="P3" s="3"/>
      <c r="Q3" s="3"/>
      <c r="R3" s="3"/>
      <c r="S3" s="3"/>
      <c r="T3" s="3"/>
      <c r="U3" s="3"/>
      <c r="V3" s="3"/>
      <c r="W3" s="3"/>
      <c r="X3" s="3"/>
      <c r="Y3" s="3"/>
      <c r="Z3" s="3"/>
      <c r="AA3" s="3"/>
      <c r="AB3" s="3"/>
      <c r="AC3" s="3"/>
    </row>
    <row r="4" spans="1:29" ht="15.75" customHeight="1">
      <c r="A4" s="2"/>
      <c r="B4" s="5" t="s">
        <v>10</v>
      </c>
      <c r="C4" s="5"/>
      <c r="D4" s="3"/>
      <c r="E4" s="3"/>
      <c r="F4" s="3"/>
      <c r="G4" s="3"/>
      <c r="H4" s="3"/>
      <c r="I4" s="2"/>
      <c r="J4" s="2"/>
      <c r="K4" s="3"/>
      <c r="L4" s="3"/>
      <c r="M4" s="3"/>
      <c r="N4" s="3"/>
      <c r="O4" s="3"/>
      <c r="P4" s="3"/>
      <c r="Q4" s="3"/>
      <c r="R4" s="3"/>
      <c r="S4" s="3"/>
      <c r="T4" s="3"/>
      <c r="U4" s="3"/>
      <c r="V4" s="3"/>
      <c r="W4" s="3"/>
      <c r="X4" s="3"/>
      <c r="Y4" s="3"/>
      <c r="Z4" s="3"/>
      <c r="AA4" s="3"/>
      <c r="AB4" s="3"/>
      <c r="AC4" s="3"/>
    </row>
    <row r="5" spans="1:29" ht="5.5" customHeight="1">
      <c r="A5" s="2"/>
      <c r="B5" s="3"/>
      <c r="C5" s="3"/>
      <c r="D5" s="3"/>
      <c r="E5" s="3"/>
      <c r="F5" s="3"/>
      <c r="G5" s="3"/>
      <c r="H5" s="3"/>
      <c r="I5" s="2"/>
      <c r="J5" s="2"/>
      <c r="K5" s="3"/>
      <c r="L5" s="3"/>
      <c r="M5" s="3"/>
      <c r="N5" s="3"/>
      <c r="O5" s="3"/>
      <c r="P5" s="3"/>
      <c r="Q5" s="3"/>
      <c r="R5" s="3"/>
      <c r="S5" s="3"/>
      <c r="T5" s="3"/>
      <c r="U5" s="3"/>
      <c r="V5" s="3"/>
      <c r="W5" s="3"/>
      <c r="X5" s="3"/>
      <c r="Y5" s="3"/>
      <c r="Z5" s="3"/>
      <c r="AA5" s="3"/>
      <c r="AB5" s="3"/>
      <c r="AC5" s="3"/>
    </row>
    <row r="6" spans="1:29" ht="15.75" customHeight="1">
      <c r="A6" s="2"/>
      <c r="B6" s="56" t="s">
        <v>9</v>
      </c>
      <c r="C6" s="57"/>
      <c r="D6" s="58"/>
      <c r="E6" s="3"/>
      <c r="F6" s="8" t="s">
        <v>1</v>
      </c>
      <c r="G6" s="59" t="s">
        <v>2</v>
      </c>
      <c r="H6" s="60"/>
      <c r="I6" s="58"/>
      <c r="J6" s="2"/>
      <c r="K6" s="3"/>
      <c r="L6" s="3"/>
      <c r="M6" s="3"/>
      <c r="N6" s="3"/>
      <c r="O6" s="3"/>
      <c r="P6" s="3"/>
      <c r="Q6" s="3"/>
      <c r="R6" s="3"/>
      <c r="S6" s="3"/>
      <c r="T6" s="3"/>
      <c r="U6" s="3"/>
      <c r="V6" s="3"/>
      <c r="W6" s="3"/>
      <c r="X6" s="3"/>
      <c r="Y6" s="3"/>
      <c r="Z6" s="3"/>
      <c r="AA6" s="3"/>
      <c r="AB6" s="3"/>
      <c r="AC6" s="3"/>
    </row>
    <row r="7" spans="1:29" ht="15.75" customHeight="1">
      <c r="A7" s="2"/>
      <c r="B7" s="61"/>
      <c r="C7" s="62"/>
      <c r="D7" s="63"/>
      <c r="E7" s="3"/>
      <c r="F7" s="9" t="s">
        <v>3</v>
      </c>
      <c r="G7" s="67" t="s">
        <v>4</v>
      </c>
      <c r="H7" s="68"/>
      <c r="I7" s="69"/>
      <c r="J7" s="2"/>
      <c r="K7" s="3" t="s">
        <v>11</v>
      </c>
      <c r="L7" s="3"/>
      <c r="M7" s="3"/>
      <c r="N7" s="3"/>
      <c r="O7" s="3"/>
      <c r="P7" s="3"/>
      <c r="Q7" s="3"/>
      <c r="R7" s="3"/>
      <c r="S7" s="3"/>
      <c r="T7" s="3"/>
      <c r="U7" s="3"/>
      <c r="V7" s="3"/>
      <c r="W7" s="3"/>
      <c r="X7" s="3"/>
      <c r="Y7" s="3"/>
      <c r="Z7" s="3"/>
      <c r="AA7" s="3"/>
      <c r="AB7" s="3"/>
      <c r="AC7" s="3"/>
    </row>
    <row r="8" spans="1:29" ht="15.75" customHeight="1">
      <c r="A8" s="2"/>
      <c r="B8" s="64"/>
      <c r="C8" s="65"/>
      <c r="D8" s="66"/>
      <c r="E8" s="3"/>
      <c r="F8" s="9" t="s">
        <v>5</v>
      </c>
      <c r="G8" s="67" t="s">
        <v>4</v>
      </c>
      <c r="H8" s="68"/>
      <c r="I8" s="69"/>
      <c r="J8" s="2"/>
      <c r="K8" s="3"/>
      <c r="L8" s="3"/>
      <c r="M8" s="3"/>
      <c r="N8" s="3"/>
      <c r="O8" s="3"/>
      <c r="P8" s="3"/>
      <c r="Q8" s="3"/>
      <c r="R8" s="3"/>
      <c r="S8" s="3"/>
      <c r="T8" s="3"/>
      <c r="U8" s="3"/>
      <c r="V8" s="3"/>
      <c r="W8" s="3"/>
      <c r="X8" s="3"/>
      <c r="Y8" s="3"/>
      <c r="Z8" s="3"/>
      <c r="AA8" s="3"/>
      <c r="AB8" s="3"/>
      <c r="AC8" s="3"/>
    </row>
    <row r="9" spans="1:29" ht="7.5" customHeight="1">
      <c r="A9" s="2"/>
      <c r="B9" s="3"/>
      <c r="C9" s="3"/>
      <c r="D9" s="3"/>
      <c r="E9" s="3"/>
      <c r="F9" s="3"/>
      <c r="G9" s="3"/>
      <c r="H9" s="3"/>
      <c r="I9" s="2"/>
      <c r="J9" s="2"/>
      <c r="K9" s="3"/>
      <c r="L9" s="3"/>
      <c r="M9" s="3"/>
      <c r="N9" s="3"/>
      <c r="O9" s="3"/>
      <c r="P9" s="3"/>
      <c r="Q9" s="3"/>
      <c r="R9" s="3"/>
      <c r="S9" s="3"/>
      <c r="T9" s="3"/>
      <c r="U9" s="3"/>
      <c r="V9" s="3"/>
      <c r="W9" s="3"/>
      <c r="X9" s="3"/>
      <c r="Y9" s="3"/>
      <c r="Z9" s="3"/>
      <c r="AA9" s="3"/>
      <c r="AB9" s="3"/>
      <c r="AC9" s="3"/>
    </row>
    <row r="10" spans="1:29" ht="15.75" customHeight="1">
      <c r="A10" s="3"/>
      <c r="B10" s="70" t="s">
        <v>32</v>
      </c>
      <c r="C10" s="71"/>
      <c r="D10" s="72"/>
      <c r="E10" s="72"/>
      <c r="F10" s="72"/>
      <c r="G10" s="72"/>
      <c r="H10" s="73"/>
      <c r="I10" s="72"/>
      <c r="J10" s="2"/>
      <c r="K10" s="83" t="s">
        <v>71</v>
      </c>
      <c r="L10" s="84"/>
      <c r="M10" s="84"/>
      <c r="N10" s="84"/>
      <c r="O10" s="84"/>
      <c r="P10" s="84"/>
      <c r="Q10" s="84"/>
      <c r="R10" s="84"/>
      <c r="S10" s="3"/>
      <c r="T10" s="3"/>
      <c r="U10" s="3"/>
      <c r="V10" s="3"/>
      <c r="W10" s="3"/>
      <c r="X10" s="3"/>
      <c r="Y10" s="3"/>
      <c r="Z10" s="3"/>
      <c r="AA10" s="3"/>
      <c r="AB10" s="3"/>
      <c r="AC10" s="3"/>
    </row>
    <row r="11" spans="1:29" s="23" customFormat="1" ht="24.5" customHeight="1">
      <c r="A11" s="19"/>
      <c r="B11" s="15" t="s">
        <v>8</v>
      </c>
      <c r="C11" s="79" t="s">
        <v>34</v>
      </c>
      <c r="D11" s="80"/>
      <c r="E11" s="20" t="s">
        <v>35</v>
      </c>
      <c r="F11" s="21"/>
      <c r="G11" s="21" t="s">
        <v>62</v>
      </c>
      <c r="H11" s="21"/>
      <c r="I11" s="22"/>
      <c r="J11" s="19"/>
      <c r="K11" s="84"/>
      <c r="L11" s="84"/>
      <c r="M11" s="84"/>
      <c r="N11" s="84"/>
      <c r="O11" s="84"/>
      <c r="P11" s="84"/>
      <c r="Q11" s="84"/>
      <c r="R11" s="84"/>
      <c r="U11" s="24"/>
      <c r="V11" s="24"/>
      <c r="W11" s="24"/>
      <c r="X11" s="24"/>
      <c r="Y11" s="24"/>
      <c r="Z11" s="24"/>
      <c r="AA11" s="24"/>
      <c r="AB11" s="24"/>
      <c r="AC11" s="24"/>
    </row>
    <row r="12" spans="1:29" ht="33" customHeight="1">
      <c r="A12" s="3"/>
      <c r="B12" s="17" t="s">
        <v>33</v>
      </c>
      <c r="C12" s="18" t="s">
        <v>26</v>
      </c>
      <c r="D12" s="17" t="s">
        <v>6</v>
      </c>
      <c r="E12" s="18" t="s">
        <v>30</v>
      </c>
      <c r="F12" s="18" t="s">
        <v>27</v>
      </c>
      <c r="G12" s="18" t="s">
        <v>28</v>
      </c>
      <c r="H12" s="18" t="s">
        <v>31</v>
      </c>
      <c r="I12" s="17" t="s">
        <v>7</v>
      </c>
      <c r="J12" s="2"/>
      <c r="K12" s="84"/>
      <c r="L12" s="84"/>
      <c r="M12" s="84"/>
      <c r="N12" s="84"/>
      <c r="O12" s="84"/>
      <c r="P12" s="84"/>
      <c r="Q12" s="84"/>
      <c r="R12" s="84"/>
      <c r="T12" s="3"/>
      <c r="U12" s="3"/>
      <c r="V12" s="3"/>
      <c r="W12" s="3"/>
      <c r="X12" s="3"/>
      <c r="Y12" s="3"/>
      <c r="Z12" s="3"/>
      <c r="AA12" s="3"/>
      <c r="AB12" s="3"/>
      <c r="AC12" s="3"/>
    </row>
    <row r="13" spans="1:29" ht="15.75" customHeight="1">
      <c r="A13" s="3"/>
      <c r="B13" s="6"/>
      <c r="C13" s="25"/>
      <c r="D13" s="25"/>
      <c r="E13" s="6"/>
      <c r="F13" s="25">
        <f>C13*D13</f>
        <v>0</v>
      </c>
      <c r="G13" s="25">
        <f>ROUNDDOWN(F13*F11,0)</f>
        <v>0</v>
      </c>
      <c r="H13" s="6"/>
      <c r="I13" s="6"/>
      <c r="J13" s="2"/>
      <c r="T13" s="3"/>
      <c r="U13" s="3"/>
      <c r="V13" s="3"/>
      <c r="W13" s="3"/>
      <c r="X13" s="3"/>
      <c r="Y13" s="3"/>
      <c r="Z13" s="3"/>
      <c r="AA13" s="3"/>
      <c r="AB13" s="3"/>
      <c r="AC13" s="3"/>
    </row>
    <row r="14" spans="1:29" ht="15.75" customHeight="1">
      <c r="A14" s="3"/>
      <c r="B14" s="6"/>
      <c r="C14" s="25"/>
      <c r="D14" s="25"/>
      <c r="E14" s="6"/>
      <c r="F14" s="25">
        <f t="shared" ref="F14:F40" si="0">C14*D14</f>
        <v>0</v>
      </c>
      <c r="G14" s="25">
        <f>ROUNDDOWN(F14*F11,0)</f>
        <v>0</v>
      </c>
      <c r="H14" s="6"/>
      <c r="I14" s="6"/>
      <c r="J14" s="2"/>
      <c r="T14" s="3"/>
      <c r="U14" s="3"/>
      <c r="V14" s="3"/>
      <c r="W14" s="3"/>
      <c r="X14" s="3"/>
      <c r="Y14" s="3"/>
      <c r="Z14" s="3"/>
      <c r="AA14" s="3"/>
      <c r="AB14" s="3"/>
      <c r="AC14" s="3"/>
    </row>
    <row r="15" spans="1:29" ht="15.75" customHeight="1">
      <c r="A15" s="3"/>
      <c r="B15" s="6"/>
      <c r="C15" s="25"/>
      <c r="D15" s="25"/>
      <c r="E15" s="6"/>
      <c r="F15" s="25">
        <f t="shared" si="0"/>
        <v>0</v>
      </c>
      <c r="G15" s="25">
        <f>ROUNDDOWN(F15*F11,0)</f>
        <v>0</v>
      </c>
      <c r="H15" s="6"/>
      <c r="I15" s="6"/>
      <c r="J15" s="2"/>
      <c r="T15" s="3"/>
      <c r="U15" s="3"/>
      <c r="V15" s="3"/>
      <c r="W15" s="3"/>
      <c r="X15" s="3"/>
      <c r="Y15" s="3"/>
      <c r="Z15" s="3"/>
      <c r="AA15" s="3"/>
      <c r="AB15" s="3"/>
      <c r="AC15" s="3"/>
    </row>
    <row r="16" spans="1:29" ht="15.75" customHeight="1">
      <c r="A16" s="3"/>
      <c r="B16" s="6"/>
      <c r="C16" s="25"/>
      <c r="D16" s="25"/>
      <c r="E16" s="6"/>
      <c r="F16" s="25">
        <f t="shared" si="0"/>
        <v>0</v>
      </c>
      <c r="G16" s="25">
        <f>ROUNDDOWN(F16*F11,0)</f>
        <v>0</v>
      </c>
      <c r="H16" s="6"/>
      <c r="I16" s="6"/>
      <c r="J16" s="2"/>
      <c r="T16" s="3"/>
      <c r="U16" s="3"/>
      <c r="V16" s="3"/>
      <c r="W16" s="3"/>
      <c r="X16" s="3"/>
      <c r="Y16" s="3"/>
      <c r="Z16" s="3"/>
      <c r="AA16" s="3"/>
      <c r="AB16" s="3"/>
      <c r="AC16" s="3"/>
    </row>
    <row r="17" spans="1:29" ht="15.75" customHeight="1">
      <c r="A17" s="3"/>
      <c r="B17" s="6"/>
      <c r="C17" s="25"/>
      <c r="D17" s="25"/>
      <c r="E17" s="6"/>
      <c r="F17" s="25">
        <f t="shared" si="0"/>
        <v>0</v>
      </c>
      <c r="G17" s="25">
        <f>ROUNDDOWN(F17*F11,0)</f>
        <v>0</v>
      </c>
      <c r="H17" s="6"/>
      <c r="I17" s="6"/>
      <c r="J17" s="2"/>
      <c r="T17" s="3"/>
      <c r="U17" s="3"/>
      <c r="V17" s="3"/>
      <c r="W17" s="3"/>
      <c r="X17" s="3"/>
      <c r="Y17" s="3"/>
      <c r="Z17" s="3"/>
      <c r="AA17" s="3"/>
      <c r="AB17" s="3"/>
      <c r="AC17" s="3"/>
    </row>
    <row r="18" spans="1:29" ht="15.75" customHeight="1">
      <c r="A18" s="3"/>
      <c r="B18" s="6"/>
      <c r="C18" s="25"/>
      <c r="D18" s="25"/>
      <c r="E18" s="6"/>
      <c r="F18" s="25">
        <f t="shared" si="0"/>
        <v>0</v>
      </c>
      <c r="G18" s="25">
        <f>ROUNDDOWN(F18*F11,0)</f>
        <v>0</v>
      </c>
      <c r="H18" s="6"/>
      <c r="I18" s="6"/>
      <c r="J18" s="2"/>
      <c r="T18" s="3"/>
      <c r="U18" s="3"/>
      <c r="V18" s="3"/>
      <c r="W18" s="3"/>
      <c r="X18" s="3"/>
      <c r="Y18" s="3"/>
      <c r="Z18" s="3"/>
      <c r="AA18" s="3"/>
      <c r="AB18" s="3"/>
      <c r="AC18" s="3"/>
    </row>
    <row r="19" spans="1:29" ht="15.75" customHeight="1">
      <c r="A19" s="3"/>
      <c r="B19" s="6"/>
      <c r="C19" s="25"/>
      <c r="D19" s="25"/>
      <c r="E19" s="6"/>
      <c r="F19" s="25">
        <f t="shared" si="0"/>
        <v>0</v>
      </c>
      <c r="G19" s="25">
        <f>ROUNDDOWN(F19*F11,0)</f>
        <v>0</v>
      </c>
      <c r="H19" s="6"/>
      <c r="I19" s="6"/>
      <c r="J19" s="2"/>
      <c r="K19" s="12" t="s">
        <v>72</v>
      </c>
      <c r="T19" s="3"/>
      <c r="U19" s="3"/>
      <c r="V19" s="3"/>
      <c r="W19" s="3"/>
      <c r="X19" s="3"/>
      <c r="Y19" s="3"/>
      <c r="Z19" s="3"/>
      <c r="AA19" s="3"/>
      <c r="AB19" s="3"/>
      <c r="AC19" s="3"/>
    </row>
    <row r="20" spans="1:29" ht="15.75" customHeight="1">
      <c r="A20" s="3"/>
      <c r="B20" s="6"/>
      <c r="C20" s="25"/>
      <c r="D20" s="25"/>
      <c r="E20" s="6"/>
      <c r="F20" s="25">
        <f t="shared" si="0"/>
        <v>0</v>
      </c>
      <c r="G20" s="25">
        <f>ROUNDDOWN(F20*F11,0)</f>
        <v>0</v>
      </c>
      <c r="H20" s="6"/>
      <c r="I20" s="6"/>
      <c r="J20" s="2"/>
      <c r="K20" s="12" t="s">
        <v>75</v>
      </c>
      <c r="T20" s="3"/>
      <c r="U20" s="3"/>
      <c r="V20" s="3"/>
      <c r="W20" s="3"/>
      <c r="X20" s="3"/>
      <c r="Y20" s="3"/>
      <c r="Z20" s="3"/>
      <c r="AA20" s="3"/>
      <c r="AB20" s="3"/>
      <c r="AC20" s="3"/>
    </row>
    <row r="21" spans="1:29" ht="15.75" customHeight="1">
      <c r="A21" s="3"/>
      <c r="B21" s="6"/>
      <c r="C21" s="25"/>
      <c r="D21" s="25"/>
      <c r="E21" s="6"/>
      <c r="F21" s="25">
        <f t="shared" si="0"/>
        <v>0</v>
      </c>
      <c r="G21" s="25">
        <f>ROUNDDOWN(F21*F11,0)</f>
        <v>0</v>
      </c>
      <c r="H21" s="6"/>
      <c r="I21" s="6"/>
      <c r="J21" s="2"/>
      <c r="K21" s="12" t="s">
        <v>63</v>
      </c>
      <c r="T21" s="3"/>
      <c r="U21" s="3"/>
      <c r="V21" s="3"/>
      <c r="W21" s="3"/>
      <c r="X21" s="3"/>
      <c r="Y21" s="3"/>
      <c r="Z21" s="3"/>
      <c r="AA21" s="3"/>
      <c r="AB21" s="3"/>
      <c r="AC21" s="3"/>
    </row>
    <row r="22" spans="1:29" ht="15.75" customHeight="1">
      <c r="A22" s="3"/>
      <c r="B22" s="6"/>
      <c r="C22" s="25"/>
      <c r="D22" s="25"/>
      <c r="E22" s="6"/>
      <c r="F22" s="25">
        <f t="shared" si="0"/>
        <v>0</v>
      </c>
      <c r="G22" s="25">
        <f>ROUNDDOWN(F22*F11,0)</f>
        <v>0</v>
      </c>
      <c r="H22" s="6"/>
      <c r="I22" s="6"/>
      <c r="J22" s="2"/>
      <c r="K22" s="12" t="s">
        <v>59</v>
      </c>
      <c r="L22" s="3"/>
      <c r="M22" s="3"/>
      <c r="N22" s="3"/>
      <c r="O22" s="3"/>
      <c r="P22" s="3"/>
      <c r="Q22" s="3"/>
      <c r="R22" s="3"/>
      <c r="S22" s="3"/>
      <c r="T22" s="3"/>
      <c r="U22" s="3"/>
      <c r="V22" s="3"/>
      <c r="W22" s="3"/>
      <c r="X22" s="3"/>
      <c r="Y22" s="3"/>
      <c r="Z22" s="3"/>
      <c r="AA22" s="3"/>
      <c r="AB22" s="3"/>
      <c r="AC22" s="3"/>
    </row>
    <row r="23" spans="1:29" ht="15.75" customHeight="1">
      <c r="A23" s="3"/>
      <c r="B23" s="6"/>
      <c r="C23" s="25"/>
      <c r="D23" s="25"/>
      <c r="E23" s="6"/>
      <c r="F23" s="25">
        <f t="shared" si="0"/>
        <v>0</v>
      </c>
      <c r="G23" s="25">
        <f>ROUNDDOWN(F23*F11,0)</f>
        <v>0</v>
      </c>
      <c r="H23" s="6"/>
      <c r="I23" s="6"/>
      <c r="J23" s="2"/>
      <c r="K23" s="12" t="s">
        <v>38</v>
      </c>
      <c r="T23" s="3"/>
      <c r="U23" s="3"/>
      <c r="V23" s="3"/>
      <c r="W23" s="3"/>
      <c r="X23" s="3"/>
      <c r="Y23" s="3"/>
      <c r="Z23" s="3"/>
      <c r="AA23" s="3"/>
      <c r="AB23" s="3"/>
      <c r="AC23" s="3"/>
    </row>
    <row r="24" spans="1:29" ht="15.75" customHeight="1">
      <c r="A24" s="3"/>
      <c r="B24" s="6"/>
      <c r="C24" s="25"/>
      <c r="D24" s="25"/>
      <c r="E24" s="6"/>
      <c r="F24" s="25">
        <f t="shared" si="0"/>
        <v>0</v>
      </c>
      <c r="G24" s="25">
        <f>ROUNDDOWN(F24*F11,0)</f>
        <v>0</v>
      </c>
      <c r="H24" s="7"/>
      <c r="I24" s="7"/>
      <c r="J24" s="2"/>
      <c r="K24" s="12" t="s">
        <v>24</v>
      </c>
      <c r="T24" s="3"/>
      <c r="U24" s="3"/>
      <c r="V24" s="3"/>
      <c r="W24" s="3"/>
      <c r="X24" s="3"/>
      <c r="Y24" s="3"/>
      <c r="Z24" s="3"/>
      <c r="AA24" s="3"/>
      <c r="AB24" s="3"/>
      <c r="AC24" s="3"/>
    </row>
    <row r="25" spans="1:29" ht="15.75" customHeight="1">
      <c r="A25" s="3"/>
      <c r="B25" s="6"/>
      <c r="C25" s="25"/>
      <c r="D25" s="25"/>
      <c r="E25" s="6"/>
      <c r="F25" s="25">
        <f t="shared" si="0"/>
        <v>0</v>
      </c>
      <c r="G25" s="25">
        <f>ROUNDDOWN(F25*F11,0)</f>
        <v>0</v>
      </c>
      <c r="H25" s="7"/>
      <c r="I25" s="7"/>
      <c r="J25" s="2"/>
      <c r="K25" s="12" t="s">
        <v>20</v>
      </c>
      <c r="T25" s="3"/>
      <c r="U25" s="3"/>
      <c r="V25" s="3"/>
      <c r="W25" s="3"/>
      <c r="X25" s="3"/>
      <c r="Y25" s="3"/>
      <c r="Z25" s="3"/>
      <c r="AA25" s="3"/>
      <c r="AB25" s="3"/>
      <c r="AC25" s="3"/>
    </row>
    <row r="26" spans="1:29" ht="15.75" customHeight="1">
      <c r="A26" s="3"/>
      <c r="B26" s="6"/>
      <c r="C26" s="25"/>
      <c r="D26" s="25"/>
      <c r="E26" s="6"/>
      <c r="F26" s="25">
        <f t="shared" si="0"/>
        <v>0</v>
      </c>
      <c r="G26" s="25">
        <f>ROUNDDOWN(F26*F11,0)</f>
        <v>0</v>
      </c>
      <c r="H26" s="7"/>
      <c r="I26" s="7"/>
      <c r="J26" s="2"/>
      <c r="K26" s="14" t="s">
        <v>66</v>
      </c>
      <c r="T26" s="3"/>
      <c r="U26" s="3"/>
      <c r="V26" s="3"/>
      <c r="W26" s="3"/>
      <c r="X26" s="3"/>
      <c r="Y26" s="3"/>
      <c r="Z26" s="3"/>
      <c r="AA26" s="3"/>
      <c r="AB26" s="3"/>
      <c r="AC26" s="3"/>
    </row>
    <row r="27" spans="1:29" ht="15.75" customHeight="1">
      <c r="A27" s="3"/>
      <c r="B27" s="6"/>
      <c r="C27" s="25"/>
      <c r="D27" s="25"/>
      <c r="E27" s="6"/>
      <c r="F27" s="25">
        <f t="shared" si="0"/>
        <v>0</v>
      </c>
      <c r="G27" s="25">
        <f>ROUNDDOWN(F27*F11,0)</f>
        <v>0</v>
      </c>
      <c r="H27" s="7"/>
      <c r="I27" s="7"/>
      <c r="J27" s="2"/>
      <c r="K27" s="32" t="s">
        <v>54</v>
      </c>
      <c r="L27" s="15" t="s">
        <v>8</v>
      </c>
      <c r="M27" s="79" t="s">
        <v>40</v>
      </c>
      <c r="N27" s="80"/>
      <c r="O27" s="20" t="s">
        <v>35</v>
      </c>
      <c r="P27" s="21">
        <v>146.37</v>
      </c>
      <c r="Q27" s="21" t="s">
        <v>73</v>
      </c>
      <c r="R27" s="21"/>
      <c r="S27" s="22"/>
      <c r="T27" s="3"/>
      <c r="U27" s="3"/>
      <c r="V27" s="3"/>
      <c r="W27" s="3"/>
      <c r="X27" s="3"/>
      <c r="Y27" s="3"/>
      <c r="Z27" s="3"/>
      <c r="AA27" s="3"/>
      <c r="AB27" s="3"/>
      <c r="AC27" s="3"/>
    </row>
    <row r="28" spans="1:29" ht="15.75" customHeight="1">
      <c r="A28" s="3"/>
      <c r="B28" s="6"/>
      <c r="C28" s="25"/>
      <c r="D28" s="25"/>
      <c r="E28" s="6"/>
      <c r="F28" s="25">
        <f t="shared" si="0"/>
        <v>0</v>
      </c>
      <c r="G28" s="25">
        <f>ROUNDDOWN(F28*F11,0)</f>
        <v>0</v>
      </c>
      <c r="H28" s="7"/>
      <c r="I28" s="7"/>
      <c r="J28" s="2"/>
      <c r="K28" s="23"/>
      <c r="L28" s="16" t="s">
        <v>33</v>
      </c>
      <c r="M28" s="33" t="s">
        <v>26</v>
      </c>
      <c r="N28" s="16" t="s">
        <v>6</v>
      </c>
      <c r="O28" s="33" t="s">
        <v>36</v>
      </c>
      <c r="P28" s="33" t="s">
        <v>27</v>
      </c>
      <c r="Q28" s="33" t="s">
        <v>28</v>
      </c>
      <c r="R28" s="33" t="s">
        <v>31</v>
      </c>
      <c r="S28" s="16" t="s">
        <v>7</v>
      </c>
      <c r="T28" s="3"/>
      <c r="U28" s="3"/>
      <c r="V28" s="3"/>
      <c r="W28" s="3"/>
      <c r="X28" s="3"/>
      <c r="Y28" s="3"/>
      <c r="Z28" s="3"/>
      <c r="AA28" s="3"/>
      <c r="AB28" s="3"/>
      <c r="AC28" s="3"/>
    </row>
    <row r="29" spans="1:29" ht="15.75" customHeight="1">
      <c r="A29" s="3"/>
      <c r="B29" s="6"/>
      <c r="C29" s="25"/>
      <c r="D29" s="25"/>
      <c r="E29" s="6"/>
      <c r="F29" s="25">
        <f t="shared" si="0"/>
        <v>0</v>
      </c>
      <c r="G29" s="25">
        <f>ROUNDDOWN(F29*F11,0)</f>
        <v>0</v>
      </c>
      <c r="H29" s="7"/>
      <c r="I29" s="7"/>
      <c r="J29" s="2"/>
      <c r="K29" s="23"/>
      <c r="L29" s="34" t="s">
        <v>22</v>
      </c>
      <c r="M29" s="35"/>
      <c r="N29" s="35"/>
      <c r="O29" s="35"/>
      <c r="P29" s="35"/>
      <c r="Q29" s="35"/>
      <c r="R29" s="35"/>
      <c r="S29" s="35"/>
      <c r="T29" s="3"/>
      <c r="U29" s="3"/>
      <c r="V29" s="3"/>
      <c r="W29" s="3"/>
      <c r="X29" s="3"/>
      <c r="Y29" s="3"/>
      <c r="Z29" s="3"/>
      <c r="AA29" s="3"/>
      <c r="AB29" s="3"/>
      <c r="AC29" s="3"/>
    </row>
    <row r="30" spans="1:29" ht="15.75" customHeight="1">
      <c r="A30" s="3"/>
      <c r="B30" s="6"/>
      <c r="C30" s="25"/>
      <c r="D30" s="25"/>
      <c r="E30" s="6"/>
      <c r="F30" s="25">
        <f t="shared" si="0"/>
        <v>0</v>
      </c>
      <c r="G30" s="25">
        <f>ROUNDDOWN(F30*F11,0)</f>
        <v>0</v>
      </c>
      <c r="H30" s="6"/>
      <c r="I30" s="6"/>
      <c r="J30" s="2"/>
      <c r="K30" s="23"/>
      <c r="L30" s="35" t="s">
        <v>12</v>
      </c>
      <c r="M30" s="36">
        <v>154</v>
      </c>
      <c r="N30" s="36">
        <v>10</v>
      </c>
      <c r="O30" s="36" t="s">
        <v>39</v>
      </c>
      <c r="P30" s="37">
        <f>M30*N30</f>
        <v>1540</v>
      </c>
      <c r="Q30" s="37">
        <f>ROUNDDOWN(P30*P27,0)</f>
        <v>225409</v>
      </c>
      <c r="R30" s="35" t="s">
        <v>15</v>
      </c>
      <c r="S30" s="35"/>
      <c r="T30" s="3"/>
      <c r="U30" s="3"/>
      <c r="V30" s="3"/>
      <c r="W30" s="3"/>
      <c r="X30" s="3"/>
      <c r="Y30" s="3"/>
      <c r="Z30" s="3"/>
      <c r="AA30" s="3"/>
      <c r="AB30" s="3"/>
      <c r="AC30" s="3"/>
    </row>
    <row r="31" spans="1:29" ht="15.75" customHeight="1">
      <c r="A31" s="3"/>
      <c r="B31" s="6"/>
      <c r="C31" s="25"/>
      <c r="D31" s="25"/>
      <c r="E31" s="6"/>
      <c r="F31" s="25">
        <f t="shared" si="0"/>
        <v>0</v>
      </c>
      <c r="G31" s="25">
        <f>ROUNDDOWN(F31*F11,0)</f>
        <v>0</v>
      </c>
      <c r="H31" s="6"/>
      <c r="I31" s="6"/>
      <c r="J31" s="2"/>
      <c r="K31" s="23"/>
      <c r="L31" s="35" t="s">
        <v>41</v>
      </c>
      <c r="M31" s="35">
        <v>56.7</v>
      </c>
      <c r="N31" s="35">
        <v>3</v>
      </c>
      <c r="O31" s="36" t="s">
        <v>39</v>
      </c>
      <c r="P31" s="37">
        <f>M31*N31</f>
        <v>170.10000000000002</v>
      </c>
      <c r="Q31" s="37">
        <f>ROUNDDOWN(P31*P27,0)</f>
        <v>24897</v>
      </c>
      <c r="R31" s="35" t="s">
        <v>16</v>
      </c>
      <c r="S31" s="35"/>
      <c r="T31" s="3"/>
      <c r="U31" s="3"/>
      <c r="V31" s="3"/>
      <c r="W31" s="3"/>
      <c r="X31" s="3"/>
      <c r="Y31" s="3"/>
      <c r="Z31" s="3"/>
      <c r="AA31" s="3"/>
      <c r="AB31" s="3"/>
      <c r="AC31" s="3"/>
    </row>
    <row r="32" spans="1:29" ht="15.75" customHeight="1">
      <c r="A32" s="3"/>
      <c r="B32" s="6"/>
      <c r="C32" s="25"/>
      <c r="D32" s="25"/>
      <c r="E32" s="6"/>
      <c r="F32" s="25">
        <f t="shared" si="0"/>
        <v>0</v>
      </c>
      <c r="G32" s="25">
        <f>ROUNDDOWN(F32*F11,0)</f>
        <v>0</v>
      </c>
      <c r="H32" s="6"/>
      <c r="I32" s="6"/>
      <c r="J32" s="2"/>
      <c r="K32" s="23"/>
      <c r="L32" s="35" t="s">
        <v>42</v>
      </c>
      <c r="M32" s="35">
        <v>135.6</v>
      </c>
      <c r="N32" s="35">
        <v>5</v>
      </c>
      <c r="O32" s="35" t="s">
        <v>43</v>
      </c>
      <c r="P32" s="37">
        <f>M32*N32</f>
        <v>678</v>
      </c>
      <c r="Q32" s="37">
        <f>ROUNDDOWN(P32*P27,0)</f>
        <v>99238</v>
      </c>
      <c r="R32" s="35" t="s">
        <v>17</v>
      </c>
      <c r="S32" s="35"/>
      <c r="T32" s="3"/>
      <c r="U32" s="3"/>
      <c r="V32" s="3"/>
      <c r="W32" s="3"/>
      <c r="X32" s="3"/>
      <c r="Y32" s="3"/>
      <c r="Z32" s="3"/>
      <c r="AA32" s="3"/>
      <c r="AB32" s="3"/>
      <c r="AC32" s="3"/>
    </row>
    <row r="33" spans="1:29" ht="15.75" customHeight="1">
      <c r="A33" s="3"/>
      <c r="B33" s="6"/>
      <c r="C33" s="25"/>
      <c r="D33" s="25"/>
      <c r="E33" s="6"/>
      <c r="F33" s="25">
        <f t="shared" si="0"/>
        <v>0</v>
      </c>
      <c r="G33" s="25">
        <f>ROUNDDOWN(F33*F11,0)</f>
        <v>0</v>
      </c>
      <c r="H33" s="6"/>
      <c r="I33" s="6"/>
      <c r="J33" s="2"/>
      <c r="K33" s="23"/>
      <c r="L33" s="38" t="s">
        <v>23</v>
      </c>
      <c r="M33" s="35"/>
      <c r="N33" s="35"/>
      <c r="O33" s="35"/>
      <c r="P33" s="39"/>
      <c r="Q33" s="39"/>
      <c r="R33" s="35"/>
      <c r="S33" s="35"/>
      <c r="T33" s="3"/>
      <c r="U33" s="3"/>
      <c r="V33" s="3"/>
      <c r="W33" s="3"/>
      <c r="X33" s="3"/>
      <c r="Y33" s="3"/>
      <c r="Z33" s="3"/>
      <c r="AA33" s="3"/>
      <c r="AB33" s="3"/>
      <c r="AC33" s="3"/>
    </row>
    <row r="34" spans="1:29" ht="15.75" customHeight="1">
      <c r="A34" s="3"/>
      <c r="B34" s="6"/>
      <c r="C34" s="25"/>
      <c r="D34" s="25"/>
      <c r="E34" s="6"/>
      <c r="F34" s="25">
        <f t="shared" si="0"/>
        <v>0</v>
      </c>
      <c r="G34" s="25">
        <f>ROUNDDOWN(F34*F11,0)</f>
        <v>0</v>
      </c>
      <c r="H34" s="6"/>
      <c r="I34" s="6"/>
      <c r="J34" s="2"/>
      <c r="K34" s="23"/>
      <c r="L34" s="35" t="s">
        <v>13</v>
      </c>
      <c r="M34" s="35">
        <v>198.2</v>
      </c>
      <c r="N34" s="35">
        <v>3</v>
      </c>
      <c r="O34" s="35"/>
      <c r="P34" s="37">
        <f>M34*N34</f>
        <v>594.59999999999991</v>
      </c>
      <c r="Q34" s="37">
        <f>ROUNDDOWN(P34*P27,0)</f>
        <v>87031</v>
      </c>
      <c r="R34" s="35" t="s">
        <v>18</v>
      </c>
      <c r="S34" s="35"/>
      <c r="T34" s="3"/>
      <c r="U34" s="3"/>
      <c r="V34" s="3"/>
      <c r="W34" s="3"/>
      <c r="X34" s="3"/>
      <c r="Y34" s="3"/>
      <c r="Z34" s="3"/>
      <c r="AA34" s="3"/>
      <c r="AB34" s="3"/>
      <c r="AC34" s="3"/>
    </row>
    <row r="35" spans="1:29" ht="15.75" customHeight="1">
      <c r="A35" s="3"/>
      <c r="B35" s="6"/>
      <c r="C35" s="25"/>
      <c r="D35" s="25"/>
      <c r="E35" s="6"/>
      <c r="F35" s="25">
        <f t="shared" si="0"/>
        <v>0</v>
      </c>
      <c r="G35" s="25">
        <f>ROUNDDOWN(F35*F11,0)</f>
        <v>0</v>
      </c>
      <c r="H35" s="6"/>
      <c r="I35" s="6"/>
      <c r="J35" s="2"/>
      <c r="K35" s="23"/>
      <c r="L35" s="35" t="s">
        <v>14</v>
      </c>
      <c r="M35" s="35">
        <v>87.3</v>
      </c>
      <c r="N35" s="35">
        <v>3</v>
      </c>
      <c r="O35" s="35"/>
      <c r="P35" s="37">
        <f>M35*N35</f>
        <v>261.89999999999998</v>
      </c>
      <c r="Q35" s="37">
        <f>ROUNDDOWN(P35*P27,0)</f>
        <v>38334</v>
      </c>
      <c r="R35" s="35" t="s">
        <v>19</v>
      </c>
      <c r="S35" s="35"/>
      <c r="T35" s="3"/>
      <c r="U35" s="3"/>
      <c r="V35" s="3"/>
      <c r="W35" s="3"/>
      <c r="X35" s="3"/>
      <c r="Y35" s="3"/>
      <c r="Z35" s="3"/>
      <c r="AA35" s="3"/>
      <c r="AB35" s="3"/>
      <c r="AC35" s="3"/>
    </row>
    <row r="36" spans="1:29" ht="15.75" customHeight="1">
      <c r="A36" s="3"/>
      <c r="B36" s="6"/>
      <c r="C36" s="25"/>
      <c r="D36" s="25"/>
      <c r="E36" s="6"/>
      <c r="F36" s="25">
        <f t="shared" si="0"/>
        <v>0</v>
      </c>
      <c r="G36" s="25">
        <f>ROUNDDOWN(F36*F11,0)</f>
        <v>0</v>
      </c>
      <c r="H36" s="6"/>
      <c r="I36" s="6"/>
      <c r="J36" s="2"/>
      <c r="K36" s="23"/>
      <c r="L36" s="38" t="s">
        <v>44</v>
      </c>
      <c r="M36" s="35">
        <v>60</v>
      </c>
      <c r="N36" s="35">
        <v>10</v>
      </c>
      <c r="O36" s="35" t="s">
        <v>45</v>
      </c>
      <c r="P36" s="37">
        <f>M36*N36</f>
        <v>600</v>
      </c>
      <c r="Q36" s="37">
        <f>ROUNDDOWN(P36*P27,0)</f>
        <v>87822</v>
      </c>
      <c r="R36" s="35" t="s">
        <v>53</v>
      </c>
      <c r="S36" s="35"/>
      <c r="T36" s="3"/>
      <c r="U36" s="3"/>
      <c r="V36" s="3"/>
      <c r="W36" s="3"/>
      <c r="X36" s="3"/>
      <c r="Y36" s="3"/>
      <c r="Z36" s="3"/>
      <c r="AA36" s="3"/>
      <c r="AB36" s="3"/>
      <c r="AC36" s="3"/>
    </row>
    <row r="37" spans="1:29" ht="15.75" customHeight="1">
      <c r="A37" s="3"/>
      <c r="B37" s="6"/>
      <c r="C37" s="25"/>
      <c r="D37" s="25"/>
      <c r="E37" s="6"/>
      <c r="F37" s="25">
        <f t="shared" si="0"/>
        <v>0</v>
      </c>
      <c r="G37" s="25">
        <f>ROUNDDOWN(F37*F11,0)</f>
        <v>0</v>
      </c>
      <c r="H37" s="6"/>
      <c r="I37" s="6"/>
      <c r="J37" s="2"/>
      <c r="K37" s="23"/>
      <c r="L37" s="38" t="s">
        <v>46</v>
      </c>
      <c r="M37" s="35">
        <v>25</v>
      </c>
      <c r="N37" s="35">
        <v>1</v>
      </c>
      <c r="O37" s="35"/>
      <c r="P37" s="37">
        <f>M37*N37</f>
        <v>25</v>
      </c>
      <c r="Q37" s="37">
        <f>ROUNDDOWN(P37*P27,0)</f>
        <v>3659</v>
      </c>
      <c r="R37" s="35" t="s">
        <v>51</v>
      </c>
      <c r="S37" s="35"/>
      <c r="U37" s="3"/>
      <c r="V37" s="3"/>
      <c r="W37" s="3"/>
      <c r="X37" s="3"/>
      <c r="Y37" s="3"/>
      <c r="Z37" s="3"/>
      <c r="AA37" s="3"/>
      <c r="AB37" s="3"/>
      <c r="AC37" s="3"/>
    </row>
    <row r="38" spans="1:29" ht="15.75" customHeight="1">
      <c r="A38" s="3"/>
      <c r="B38" s="6"/>
      <c r="C38" s="25"/>
      <c r="D38" s="25"/>
      <c r="E38" s="6"/>
      <c r="F38" s="25">
        <f t="shared" si="0"/>
        <v>0</v>
      </c>
      <c r="G38" s="25">
        <f>ROUNDDOWN(F38*F11,0)</f>
        <v>0</v>
      </c>
      <c r="H38" s="6"/>
      <c r="I38" s="6"/>
      <c r="J38" s="2"/>
      <c r="K38" s="23"/>
      <c r="L38" s="38" t="s">
        <v>47</v>
      </c>
      <c r="M38" s="35"/>
      <c r="N38" s="35"/>
      <c r="O38" s="35"/>
      <c r="P38" s="39"/>
      <c r="Q38" s="39"/>
      <c r="R38" s="35"/>
      <c r="S38" s="35"/>
      <c r="U38" s="3"/>
      <c r="V38" s="3"/>
      <c r="W38" s="3"/>
      <c r="X38" s="3"/>
      <c r="Y38" s="3"/>
      <c r="Z38" s="3"/>
      <c r="AA38" s="3"/>
      <c r="AB38" s="3"/>
      <c r="AC38" s="3"/>
    </row>
    <row r="39" spans="1:29" ht="15.75" customHeight="1">
      <c r="A39" s="3"/>
      <c r="B39" s="6"/>
      <c r="C39" s="25"/>
      <c r="D39" s="25"/>
      <c r="E39" s="6"/>
      <c r="F39" s="25">
        <f t="shared" si="0"/>
        <v>0</v>
      </c>
      <c r="G39" s="25">
        <f>ROUNDDOWN(F39*F11,0)</f>
        <v>0</v>
      </c>
      <c r="H39" s="7"/>
      <c r="I39" s="7"/>
      <c r="J39" s="2"/>
      <c r="K39" s="23"/>
      <c r="L39" s="35" t="s">
        <v>48</v>
      </c>
      <c r="M39" s="35"/>
      <c r="N39" s="35"/>
      <c r="O39" s="35"/>
      <c r="P39" s="39"/>
      <c r="Q39" s="39">
        <f>5000*5</f>
        <v>25000</v>
      </c>
      <c r="R39" s="35"/>
      <c r="S39" s="35" t="s">
        <v>49</v>
      </c>
      <c r="U39" s="3"/>
      <c r="V39" s="3"/>
      <c r="W39" s="3"/>
      <c r="X39" s="3"/>
      <c r="Y39" s="3"/>
      <c r="Z39" s="3"/>
      <c r="AA39" s="3"/>
      <c r="AB39" s="3"/>
      <c r="AC39" s="3"/>
    </row>
    <row r="40" spans="1:29" ht="15.75" customHeight="1" thickBot="1">
      <c r="A40" s="3"/>
      <c r="B40" s="7"/>
      <c r="C40" s="25"/>
      <c r="D40" s="25"/>
      <c r="E40" s="7"/>
      <c r="F40" s="25">
        <f t="shared" si="0"/>
        <v>0</v>
      </c>
      <c r="G40" s="25">
        <f>ROUNDDOWN(F40*F11,0)</f>
        <v>0</v>
      </c>
      <c r="H40" s="7"/>
      <c r="I40" s="7"/>
      <c r="J40" s="2"/>
      <c r="K40" s="23"/>
      <c r="L40" s="35" t="s">
        <v>50</v>
      </c>
      <c r="M40" s="35">
        <v>20</v>
      </c>
      <c r="N40" s="35">
        <v>5</v>
      </c>
      <c r="O40" s="35" t="s">
        <v>45</v>
      </c>
      <c r="P40" s="37">
        <f>M40*N40</f>
        <v>100</v>
      </c>
      <c r="Q40" s="37">
        <f>ROUNDDOWN(P40*P27,0)</f>
        <v>14637</v>
      </c>
      <c r="R40" s="35" t="s">
        <v>52</v>
      </c>
      <c r="S40" s="35"/>
      <c r="U40" s="3"/>
      <c r="V40" s="3"/>
      <c r="W40" s="3"/>
      <c r="X40" s="3"/>
      <c r="Y40" s="3"/>
      <c r="Z40" s="3"/>
      <c r="AA40" s="3"/>
      <c r="AB40" s="3"/>
      <c r="AC40" s="3"/>
    </row>
    <row r="41" spans="1:29" ht="21" customHeight="1" thickBot="1">
      <c r="A41" s="3"/>
      <c r="B41" s="77" t="s">
        <v>29</v>
      </c>
      <c r="C41" s="78"/>
      <c r="D41" s="78"/>
      <c r="E41" s="78"/>
      <c r="F41" s="26">
        <f>SUM(F13:F40)</f>
        <v>0</v>
      </c>
      <c r="G41" s="27">
        <f>SUM(G13:G40)</f>
        <v>0</v>
      </c>
      <c r="H41" s="81"/>
      <c r="I41" s="82"/>
      <c r="J41" s="2"/>
      <c r="K41" s="23"/>
      <c r="L41" s="46" t="s">
        <v>29</v>
      </c>
      <c r="M41" s="47"/>
      <c r="N41" s="47"/>
      <c r="O41" s="47"/>
      <c r="P41" s="30">
        <f>SUM(P29:P40)</f>
        <v>3969.6</v>
      </c>
      <c r="Q41" s="31">
        <f>SUM(Q29:Q40)</f>
        <v>606027</v>
      </c>
      <c r="R41" s="48"/>
      <c r="S41" s="49"/>
      <c r="U41" s="3"/>
      <c r="V41" s="3"/>
      <c r="W41" s="3"/>
      <c r="X41" s="3"/>
      <c r="Y41" s="3"/>
      <c r="Z41" s="3"/>
      <c r="AA41" s="3"/>
      <c r="AB41" s="3"/>
      <c r="AC41" s="3"/>
    </row>
    <row r="42" spans="1:29" ht="21" customHeight="1" thickBot="1">
      <c r="A42" s="3"/>
      <c r="B42" s="74" t="s">
        <v>25</v>
      </c>
      <c r="C42" s="75"/>
      <c r="D42" s="75"/>
      <c r="E42" s="75"/>
      <c r="F42" s="76"/>
      <c r="G42" s="51">
        <f>G41</f>
        <v>0</v>
      </c>
      <c r="H42" s="52"/>
      <c r="I42" s="53"/>
      <c r="J42" s="2"/>
      <c r="K42" s="3"/>
      <c r="L42" s="40" t="s">
        <v>25</v>
      </c>
      <c r="M42" s="41"/>
      <c r="N42" s="41"/>
      <c r="O42" s="41"/>
      <c r="P42" s="42"/>
      <c r="Q42" s="43">
        <f>Q41</f>
        <v>606027</v>
      </c>
      <c r="R42" s="44"/>
      <c r="S42" s="45"/>
      <c r="U42" s="3"/>
      <c r="V42" s="3"/>
      <c r="W42" s="3"/>
      <c r="X42" s="3"/>
      <c r="Y42" s="3"/>
      <c r="Z42" s="3"/>
      <c r="AA42" s="3"/>
      <c r="AB42" s="3"/>
      <c r="AC42" s="3"/>
    </row>
    <row r="43" spans="1:29" ht="15.5" customHeight="1">
      <c r="A43" s="2"/>
      <c r="B43" s="54" t="s">
        <v>37</v>
      </c>
      <c r="C43" s="54"/>
      <c r="D43" s="55"/>
      <c r="E43" s="55"/>
      <c r="F43" s="55"/>
      <c r="G43" s="55"/>
      <c r="H43" s="55"/>
      <c r="I43" s="55"/>
      <c r="J43" s="2"/>
      <c r="K43" s="13"/>
      <c r="L43" s="14" t="s">
        <v>58</v>
      </c>
      <c r="U43" s="3"/>
      <c r="V43" s="3"/>
      <c r="W43" s="3"/>
      <c r="X43" s="3"/>
      <c r="Y43" s="3"/>
      <c r="Z43" s="3"/>
      <c r="AA43" s="3"/>
      <c r="AB43" s="3"/>
      <c r="AC43" s="3"/>
    </row>
    <row r="44" spans="1:29" ht="15.75" customHeight="1">
      <c r="A44" s="2"/>
      <c r="B44" s="2"/>
      <c r="C44" s="2"/>
      <c r="D44" s="2"/>
      <c r="E44" s="2"/>
      <c r="F44" s="2"/>
      <c r="G44" s="2"/>
      <c r="H44" s="2"/>
      <c r="I44" s="2"/>
      <c r="J44" s="2"/>
      <c r="K44" s="3"/>
      <c r="U44" s="3"/>
      <c r="V44" s="3"/>
      <c r="W44" s="3"/>
      <c r="X44" s="3"/>
      <c r="Y44" s="3"/>
      <c r="Z44" s="3"/>
      <c r="AA44" s="3"/>
      <c r="AB44" s="3"/>
      <c r="AC44" s="3"/>
    </row>
    <row r="45" spans="1:29"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row>
    <row r="46" spans="1:29"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row>
    <row r="47" spans="1:29"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row>
    <row r="48" spans="1:29"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row>
    <row r="49" spans="1:2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row>
    <row r="50" spans="1:29"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row>
    <row r="51" spans="1:29"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1:29"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1:29"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spans="1:29"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1:29"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1:29"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spans="1:29"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spans="1:29"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spans="1:2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spans="1:29"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spans="1:29"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spans="1:29"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spans="1:29"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spans="1:29"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spans="1:29"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spans="1:29"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spans="1:29"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spans="1:29"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spans="1:2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spans="1:29"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spans="1:29"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spans="1:29"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spans="1:29"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spans="1:29"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spans="1:29"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spans="1:29"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spans="1:29"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spans="1:29"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spans="1:2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spans="1:29"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spans="1:29"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spans="1:29"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spans="1:29"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spans="1:29"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spans="1:29"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spans="1:29"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spans="1:29"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spans="1:29"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spans="1:2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spans="1:29"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spans="1:29"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spans="1:29"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spans="1:29"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spans="1:29"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spans="1:29"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spans="1:29"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spans="1:29"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spans="1:29"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spans="1:2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spans="1:29"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spans="1:29"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spans="1:29"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spans="1:29"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spans="1:29"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spans="1:29"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spans="1:29"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spans="1:29"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spans="1:29"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spans="1:2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spans="1:29"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spans="1:29"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spans="1:29"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spans="1:29"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spans="1:29"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spans="1:29"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spans="1:29"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spans="1:29"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spans="1:29"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spans="1:2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spans="1:29"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spans="1:29"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spans="1:29"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spans="1:29"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spans="1:29"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spans="1:29"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spans="1:29"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spans="1:29"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spans="1:29"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spans="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spans="1:29"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spans="1:29"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spans="1:29"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spans="1:29"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spans="1:29"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spans="1:29"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spans="1:29"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spans="1:29"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spans="1:29"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spans="1:2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spans="1:29"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spans="1:29"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spans="1:29"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spans="1:29"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spans="1:29"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spans="1:29"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spans="1:29"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spans="1:29"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spans="1:29"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spans="1:2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spans="1:29"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spans="1:29"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spans="1:29"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spans="1:29"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spans="1:29"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spans="1:29"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spans="1:29"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spans="1:29"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spans="1:29"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spans="1:2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spans="1:29"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spans="1:29"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spans="1:29"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spans="1:29"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spans="1:29"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spans="1:29"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spans="1:29"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spans="1:29"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spans="1:29"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spans="1:2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spans="1:29"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spans="1:29"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spans="1:29"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spans="1:29"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spans="1:29"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spans="1:29"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spans="1:29"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spans="1:29"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spans="1:29"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spans="1:2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spans="1:29"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spans="1:29"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spans="1:29"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spans="1:29"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spans="1:29"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spans="1:29"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spans="1:29"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spans="1:29"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spans="1:29"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spans="1:2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spans="1:29"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spans="1:29"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spans="1:29"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spans="1:29"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spans="1:29"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spans="1:29"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spans="1:29"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spans="1:29"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spans="1:29"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spans="1:2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spans="1:29"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spans="1:29"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spans="1:29"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spans="1:29"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spans="1:29"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spans="1:29"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spans="1:29"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spans="1:29"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spans="1:29"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spans="1:2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spans="1:29"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spans="1:29"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spans="1:29"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spans="1:29"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spans="1:29"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spans="1:29"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spans="1:29"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spans="1:29"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spans="1:29"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spans="1:2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spans="1:29"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spans="1:29"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spans="1:29"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spans="1:29"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spans="1:29"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spans="1:29"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spans="1:29"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spans="1:29"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spans="1:29"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spans="1: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spans="1:29"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spans="1:29"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spans="1:29"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spans="1:29"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spans="1:29"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spans="1:29"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spans="1:29"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spans="1:29"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spans="1:29"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spans="1:2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spans="1:29"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spans="1:29"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spans="1:29"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spans="1:29"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spans="1:29"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spans="1:29"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spans="1:29"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spans="1:29"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spans="1:29"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spans="1:2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spans="1:29"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spans="1:29"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spans="1:29"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spans="1:29"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spans="1:29"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spans="1:29"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spans="1:29"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spans="1:29"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row>
    <row r="258" spans="1:29"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row>
    <row r="259" spans="1:2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spans="1:29"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row>
    <row r="261" spans="1:29"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spans="1:29"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spans="1:29"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row>
    <row r="264" spans="1:29"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spans="1:29"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spans="1:29"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spans="1:29"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row>
    <row r="268" spans="1:29"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row>
    <row r="269" spans="1:2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row>
    <row r="270" spans="1:29"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row>
    <row r="271" spans="1:29"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row>
    <row r="272" spans="1:29"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row>
    <row r="273" spans="1:29"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row>
    <row r="274" spans="1:29"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row>
    <row r="275" spans="1:29"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row>
    <row r="276" spans="1:29"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row>
    <row r="277" spans="1:29"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row>
    <row r="278" spans="1:29"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row>
    <row r="279" spans="1:2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row>
    <row r="280" spans="1:29"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row>
    <row r="281" spans="1:29"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row>
    <row r="282" spans="1:29"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spans="1:29"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row>
    <row r="284" spans="1:29"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spans="1:29"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spans="1:29"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row>
    <row r="287" spans="1:29"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spans="1:29"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spans="1:2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spans="1:29"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row>
    <row r="291" spans="1:29"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row>
    <row r="292" spans="1:29"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row>
    <row r="293" spans="1:29"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spans="1:29"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spans="1:29"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spans="1:29"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spans="1:29"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spans="1:29"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spans="1:2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spans="1:29"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spans="1:29"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spans="1:29"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spans="1:29"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spans="1:29"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spans="1:29"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spans="1:29"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spans="1:29"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spans="1:29"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spans="1:2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spans="1:29"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spans="1:29"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spans="1:29"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spans="1:29"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spans="1:29"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spans="1:29"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spans="1:29"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spans="1:29"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spans="1:29"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spans="1:2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spans="1:29"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spans="1:29"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spans="1:29"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spans="1:29"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spans="1:29"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spans="1:29"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spans="1:29"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spans="1:29"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spans="1:29"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spans="1: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spans="1:29"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spans="1:29"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spans="1:29"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spans="1:29"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spans="1:29"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spans="1:29"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spans="1:29"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spans="1:29"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spans="1:29"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spans="1:2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spans="1:29"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spans="1:29"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spans="1:29"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spans="1:29"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spans="1:29"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spans="1:29"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spans="1:29"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spans="1:29"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spans="1:29"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spans="1:2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spans="1:29"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spans="1:29"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spans="1:29"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spans="1:29"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spans="1:29"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spans="1:29"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spans="1:29"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spans="1:29"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spans="1:29"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spans="1:2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spans="1:29"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spans="1:29"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spans="1:29"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spans="1:29"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spans="1:29"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spans="1:29"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spans="1:29"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spans="1:29"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spans="1:29"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spans="1:2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spans="1:29"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spans="1:29"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spans="1:29"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spans="1:29"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spans="1:29"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spans="1:29"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spans="1:29"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spans="1:29"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spans="1:29"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spans="1:2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spans="1:29"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spans="1:29"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spans="1:29"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spans="1:29"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spans="1:29"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spans="1:29"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spans="1:29"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spans="1:29"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spans="1:29"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spans="1:2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spans="1:29"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spans="1:29"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spans="1:29"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spans="1:29"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spans="1:29"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spans="1:29"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spans="1:29"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spans="1:29"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spans="1:29"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spans="1:2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spans="1:29"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spans="1:29"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spans="1:29"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spans="1:29"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spans="1:29"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spans="1:29"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spans="1:29"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spans="1:29"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spans="1:29"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spans="1:2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spans="1:29"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spans="1:29"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spans="1:29"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spans="1:29"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spans="1:29"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spans="1:29"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spans="1:29"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spans="1:29"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spans="1:29"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spans="1:2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spans="1:29"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spans="1:29"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spans="1:29"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spans="1:29"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spans="1:29"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spans="1:29"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spans="1:29"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spans="1:29"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spans="1:29"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spans="1: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spans="1:29"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spans="1:29"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spans="1:29"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spans="1:29"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spans="1:29"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spans="1:29"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spans="1:29"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spans="1:29"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spans="1:29"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spans="1:2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spans="1:29"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spans="1:29"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spans="1:29"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spans="1:29"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spans="1:29"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spans="1:29"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spans="1:29"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spans="1:29"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spans="1:29"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spans="1:2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spans="1:29"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spans="1:29"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spans="1:29"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spans="1:29"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spans="1:29"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spans="1:29"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spans="1:29"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spans="1:29"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spans="1:29"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spans="1:2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spans="1:29"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spans="1:29"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spans="1:29"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spans="1:29"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spans="1:29"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spans="1:29"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spans="1:29"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spans="1:29"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spans="1:29"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spans="1:2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spans="1:29"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spans="1:29"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spans="1:29"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spans="1:29"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spans="1:29"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spans="1:29"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spans="1:29"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spans="1:29"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spans="1:29"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spans="1:2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spans="1:29"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spans="1:29"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spans="1:29"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spans="1:29"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spans="1:29"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spans="1:29"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spans="1:29"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spans="1:29"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spans="1:29"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spans="1:2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spans="1:29"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spans="1:29"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spans="1:29"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spans="1:29"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spans="1:29"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spans="1:29"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spans="1:29"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spans="1:29"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spans="1:29"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spans="1:2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spans="1:29"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spans="1:29"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spans="1:29"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spans="1:29"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spans="1:29"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spans="1:29"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spans="1:29"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spans="1:29"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spans="1:29"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spans="1:2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spans="1:29"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spans="1:29"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spans="1:29"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spans="1:29"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spans="1:29"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spans="1:29"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spans="1:29"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spans="1:29"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spans="1:29"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spans="1:2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spans="1:29"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spans="1:29"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spans="1:29"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spans="1:29"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spans="1:29"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spans="1:29"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spans="1:29"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spans="1:29"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spans="1:29"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spans="1: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spans="1:29"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spans="1:29"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spans="1:29"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spans="1:29"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spans="1:29"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spans="1:29"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spans="1:29"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spans="1:29"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spans="1:29"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spans="1:2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spans="1:29"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spans="1:29"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spans="1:29"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spans="1:29"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spans="1:29"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spans="1:29"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spans="1:29"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spans="1:29"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spans="1:29"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spans="1:2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spans="1:29"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spans="1:29"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spans="1:29"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spans="1:29"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spans="1:29"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spans="1:29"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spans="1:29"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spans="1:29"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spans="1:29"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spans="1:2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spans="1:29"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spans="1:29"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spans="1:29"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spans="1:29"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spans="1:29"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spans="1:29"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spans="1:29"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spans="1:29"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spans="1:29"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spans="1:2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spans="1:29"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spans="1:29"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spans="1:29"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spans="1:29"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spans="1:29"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spans="1:29"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spans="1:29"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spans="1:29"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spans="1:29"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spans="1:2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spans="1:29"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spans="1:29"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spans="1:29"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spans="1:29"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spans="1:29"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spans="1:29"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spans="1:29"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spans="1:29"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spans="1:29"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spans="1:2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spans="1:29"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spans="1:29"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spans="1:29"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spans="1:29"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spans="1:29"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spans="1:29"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spans="1:29"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spans="1:29"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spans="1:29"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spans="1:2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spans="1:29"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spans="1:29"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spans="1:29"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spans="1:29"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spans="1:29"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spans="1:29"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spans="1:29"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spans="1:29"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spans="1:29"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spans="1:2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spans="1:29"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spans="1:29"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spans="1:29"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spans="1:29"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spans="1:29"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spans="1:29"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spans="1:29"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spans="1:29"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spans="1:29"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spans="1:2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spans="1:29"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spans="1:29"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spans="1:29"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spans="1:29"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spans="1:29"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spans="1:29"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spans="1:29"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spans="1:29"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spans="1:29"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spans="1: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spans="1:29"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spans="1:29"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spans="1:29"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spans="1:29"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spans="1:29"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spans="1:29"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spans="1:29"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spans="1:29"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spans="1:29"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spans="1:2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spans="1:29"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spans="1:29"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spans="1:29"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spans="1:29"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spans="1:29"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spans="1:29"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spans="1:29"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spans="1:29"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spans="1:29"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spans="1:2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spans="1:29"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spans="1:29"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spans="1:29"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spans="1:29"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spans="1:29"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spans="1:29"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spans="1:29"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spans="1:29"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spans="1:29"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spans="1:2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spans="1:29"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spans="1:29"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spans="1:29"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spans="1:29"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spans="1:29"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spans="1:29"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spans="1:29"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spans="1:29"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spans="1:29"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spans="1:2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spans="1:29"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spans="1:29"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spans="1:29"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spans="1:29"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spans="1:29"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spans="1:29"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spans="1:29"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spans="1:29"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spans="1:29"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spans="1:2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spans="1:29"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spans="1:29"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spans="1:29"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spans="1:29"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spans="1:29"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spans="1:29"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spans="1:29"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spans="1:29"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spans="1:29"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spans="1:2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spans="1:29"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spans="1:29"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spans="1:29"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spans="1:29"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spans="1:29"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spans="1:29"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spans="1:29"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spans="1:29"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spans="1:29"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spans="1:2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spans="1:29"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spans="1:29"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spans="1:29"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spans="1:29"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spans="1:29"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spans="1:29"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spans="1:29"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spans="1:29"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spans="1:29"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spans="1:2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spans="1:29"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spans="1:29"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spans="1:29"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spans="1:29"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spans="1:29"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spans="1:29"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spans="1:29"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spans="1:29"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spans="1:29"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spans="1:2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spans="1:29"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spans="1:29"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spans="1:29"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spans="1:29"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spans="1:29"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spans="1:29"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spans="1:29"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spans="1:29"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spans="1:29"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spans="1: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spans="1:29"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spans="1:29"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spans="1:29"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spans="1:29"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spans="1:29"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spans="1:29"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spans="1:29"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spans="1:29"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spans="1:29"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spans="1:2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spans="1:29"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spans="1:29"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spans="1:29"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spans="1:29"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spans="1:29"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spans="1:29"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spans="1:29"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spans="1:29"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spans="1:29"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spans="1:2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spans="1:29"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spans="1:29"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spans="1:29"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spans="1:29"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spans="1:29"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spans="1:29"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spans="1:29"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spans="1:29"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spans="1:29"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spans="1:2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spans="1:29"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spans="1:29"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spans="1:29"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spans="1:29"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spans="1:29"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spans="1:29"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spans="1:29"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spans="1:29"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spans="1:29"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spans="1:2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spans="1:29"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spans="1:29"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spans="1:29"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spans="1:29"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spans="1:29"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spans="1:29"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spans="1:29"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spans="1:29"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spans="1:29"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spans="1:2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spans="1:29"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spans="1:29"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spans="1:29"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spans="1:29"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spans="1:29"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spans="1:29"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spans="1:29"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spans="1:29"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spans="1:29"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spans="1:2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spans="1:29"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spans="1:29"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spans="1:29"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spans="1:29"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spans="1:29"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spans="1:29"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spans="1:29"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spans="1:29"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spans="1:29"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spans="1:2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spans="1:29"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spans="1:29"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spans="1:29"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spans="1:29"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spans="1:29"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spans="1:29"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spans="1:29"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spans="1:29"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spans="1:29"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spans="1:2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spans="1:29"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spans="1:29"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spans="1:29"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spans="1:29"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spans="1:29"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spans="1:29"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spans="1:29"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spans="1:29"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spans="1:29"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spans="1:2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spans="1:29"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spans="1:29"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spans="1:29"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spans="1:29"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spans="1:29"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spans="1:29"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spans="1:29"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spans="1:29"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spans="1:29"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spans="1: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spans="1:29"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spans="1:29"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spans="1:29"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spans="1:29"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spans="1:29"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spans="1:29"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spans="1:29"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spans="1:29"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spans="1:29"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spans="1:2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spans="1:29"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spans="1:29"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spans="1:29"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spans="1:29"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spans="1:29"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spans="1:29"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spans="1:29"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spans="1:29"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spans="1:29"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spans="1:2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spans="1:29"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spans="1:29"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spans="1:29"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spans="1:29"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spans="1:29"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spans="1:29"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spans="1:29"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spans="1:29"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spans="1:29"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spans="1:2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spans="1:29"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spans="1:29"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spans="1:29"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spans="1:29"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spans="1:29"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spans="1:29"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spans="1:29"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spans="1:29"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spans="1:29"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spans="1:2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spans="1:29"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spans="1:29"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spans="1:29"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spans="1:29"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spans="1:29"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spans="1:29"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spans="1:29"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spans="1:29"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spans="1:29"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spans="1:2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spans="1:29"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spans="1:29"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spans="1:29"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spans="1:29"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spans="1:29"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spans="1:29"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spans="1:29"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spans="1:29"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spans="1:29"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spans="1:2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spans="1:29"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spans="1:29"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spans="1:29"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spans="1:29"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spans="1:29"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spans="1:29"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spans="1:29"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spans="1:29"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spans="1:29"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spans="1:2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spans="1:29"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spans="1:29"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spans="1:29"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spans="1:29"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spans="1:29"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spans="1:29"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spans="1:29"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spans="1:29"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spans="1:29"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spans="1:2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spans="1:29"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spans="1:29"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spans="1:29"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spans="1:29"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spans="1:29"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spans="1:29"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spans="1:29"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spans="1:29"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spans="1:29"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spans="1:2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spans="1:29"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spans="1:29"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spans="1:29"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spans="1:29"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spans="1:29"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spans="1:29"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spans="1:29"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spans="1:29"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spans="1:29"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spans="1: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spans="1:29"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spans="1:29"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spans="1:29"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spans="1:29"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spans="1:29"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spans="1:29"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spans="1:29"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spans="1:29"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spans="1:29"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spans="1:2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spans="1:29"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spans="1:29"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spans="1:29"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spans="1:29"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spans="1:29"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spans="1:29"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spans="1:29"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spans="1:29"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spans="1:29"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spans="1:2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spans="1:29"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spans="1:29"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spans="1:29"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spans="1:29"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spans="1:29"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spans="1:29"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spans="1:29"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spans="1:29"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spans="1:29"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spans="1:2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spans="1:29"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spans="1:29"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spans="1:29"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spans="1:29"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spans="1:29"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spans="1:29"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spans="1:29"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spans="1:29"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spans="1:29"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spans="1:2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spans="1:29"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spans="1:29"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spans="1:29"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spans="1:29"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spans="1:29"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spans="1:29"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spans="1:29"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spans="1:29"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spans="1:29"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spans="1:2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spans="1:29"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spans="1:29"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spans="1:29"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spans="1:29"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row>
    <row r="984" spans="1:29"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row>
    <row r="985" spans="1:29"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row>
    <row r="986" spans="1:29"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row>
    <row r="987" spans="1:29"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row>
    <row r="988" spans="1:29"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row>
    <row r="989" spans="1:2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row>
    <row r="990" spans="1:29"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row>
    <row r="991" spans="1:29"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row>
    <row r="992" spans="1:29"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row>
    <row r="993" spans="1:29"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row>
    <row r="994" spans="1:29"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row>
    <row r="995" spans="1:29"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row>
    <row r="996" spans="1:29"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row>
    <row r="997" spans="1:29"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row>
    <row r="998" spans="1:29"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row>
    <row r="999" spans="1:2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row>
    <row r="1000" spans="1:29"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row>
    <row r="1001" spans="1:29" ht="15.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row>
    <row r="1002" spans="1:29" ht="15.75"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row>
    <row r="1003" spans="1:29" ht="15.75" customHeight="1">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row>
    <row r="1004" spans="1:29" ht="15.75" customHeight="1">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row>
    <row r="1005" spans="1:29" ht="15.75" customHeight="1">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row>
    <row r="1006" spans="1:29" ht="15.75" customHeight="1">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row>
    <row r="1007" spans="1:29" ht="15.75" customHeight="1">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row>
    <row r="1008" spans="1:29" ht="15.75" customHeight="1">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row>
    <row r="1009" spans="1:29" ht="15.75" customHeight="1">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row>
    <row r="1010" spans="1:29" ht="15.75" customHeight="1">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row>
    <row r="1011" spans="1:29" ht="15.75" customHeight="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row>
    <row r="1012" spans="1:29" ht="15.75" customHeight="1">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3"/>
    </row>
    <row r="1013" spans="1:29" ht="15.75" customHeight="1">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3"/>
    </row>
    <row r="1014" spans="1:29" ht="15.75" customHeight="1">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3"/>
    </row>
    <row r="1015" spans="1:29" ht="15.75" customHeight="1">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3"/>
    </row>
    <row r="1016" spans="1:29" ht="15.75" customHeight="1">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3"/>
    </row>
    <row r="1017" spans="1:29" ht="15.75" customHeight="1">
      <c r="A1017" s="3"/>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3"/>
    </row>
    <row r="1018" spans="1:29" ht="15.75" customHeight="1">
      <c r="A1018" s="3"/>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3"/>
    </row>
    <row r="1019" spans="1:29" ht="15.75" customHeight="1">
      <c r="A1019" s="3"/>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3"/>
    </row>
    <row r="1020" spans="1:29" ht="15.75" customHeight="1">
      <c r="A1020" s="3"/>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3"/>
    </row>
    <row r="1021" spans="1:29" ht="15.75" customHeight="1">
      <c r="A1021" s="3"/>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3"/>
    </row>
  </sheetData>
  <mergeCells count="14">
    <mergeCell ref="K10:R12"/>
    <mergeCell ref="M27:N27"/>
    <mergeCell ref="G42:I42"/>
    <mergeCell ref="B43:I43"/>
    <mergeCell ref="B6:D6"/>
    <mergeCell ref="G6:I6"/>
    <mergeCell ref="B7:D8"/>
    <mergeCell ref="G7:I7"/>
    <mergeCell ref="G8:I8"/>
    <mergeCell ref="B10:I10"/>
    <mergeCell ref="B42:F42"/>
    <mergeCell ref="B41:E41"/>
    <mergeCell ref="C11:D11"/>
    <mergeCell ref="H41:I41"/>
  </mergeCells>
  <phoneticPr fontId="3"/>
  <printOptions horizontalCentered="1"/>
  <pageMargins left="0.70866141732283472" right="0.31496062992125984" top="0.35433070866141736" bottom="0.35433070866141736" header="0" footer="0"/>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FA61E-E4C7-4A51-94B0-F7171B57FAA2}">
  <dimension ref="B1:C14"/>
  <sheetViews>
    <sheetView workbookViewId="0">
      <selection activeCell="C12" sqref="C12"/>
    </sheetView>
  </sheetViews>
  <sheetFormatPr defaultColWidth="8.81640625" defaultRowHeight="16.5"/>
  <cols>
    <col min="1" max="1" width="2.36328125" style="28" customWidth="1"/>
    <col min="2" max="2" width="3.81640625" style="28" customWidth="1"/>
    <col min="3" max="3" width="85.26953125" style="28" customWidth="1"/>
    <col min="4" max="16384" width="8.81640625" style="28"/>
  </cols>
  <sheetData>
    <row r="1" spans="2:3" ht="13" customHeight="1"/>
    <row r="2" spans="2:3" ht="20">
      <c r="B2" s="29" t="s">
        <v>55</v>
      </c>
    </row>
    <row r="3" spans="2:3" ht="20">
      <c r="B3" s="29" t="s">
        <v>56</v>
      </c>
    </row>
    <row r="4" spans="2:3">
      <c r="C4" s="28" t="s">
        <v>67</v>
      </c>
    </row>
    <row r="5" spans="2:3">
      <c r="C5" s="28" t="s">
        <v>64</v>
      </c>
    </row>
    <row r="6" spans="2:3">
      <c r="C6" s="50" t="s">
        <v>65</v>
      </c>
    </row>
    <row r="7" spans="2:3">
      <c r="C7" s="28" t="s">
        <v>60</v>
      </c>
    </row>
    <row r="8" spans="2:3">
      <c r="C8" s="28" t="s">
        <v>68</v>
      </c>
    </row>
    <row r="9" spans="2:3">
      <c r="C9" s="28" t="s">
        <v>69</v>
      </c>
    </row>
    <row r="10" spans="2:3">
      <c r="C10" s="28" t="s">
        <v>70</v>
      </c>
    </row>
    <row r="11" spans="2:3">
      <c r="C11" s="28" t="s">
        <v>74</v>
      </c>
    </row>
    <row r="13" spans="2:3" ht="20">
      <c r="B13" s="29" t="s">
        <v>57</v>
      </c>
    </row>
    <row r="14" spans="2:3">
      <c r="C14" s="28" t="s">
        <v>61</v>
      </c>
    </row>
  </sheetData>
  <phoneticPr fontId="3"/>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19050</xdr:colOff>
                    <xdr:row>2</xdr:row>
                    <xdr:rowOff>247650</xdr:rowOff>
                  </from>
                  <to>
                    <xdr:col>2</xdr:col>
                    <xdr:colOff>19050</xdr:colOff>
                    <xdr:row>4</xdr:row>
                    <xdr:rowOff>6350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12700</xdr:colOff>
                    <xdr:row>3</xdr:row>
                    <xdr:rowOff>196850</xdr:rowOff>
                  </from>
                  <to>
                    <xdr:col>2</xdr:col>
                    <xdr:colOff>12700</xdr:colOff>
                    <xdr:row>5</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12700</xdr:colOff>
                    <xdr:row>6</xdr:row>
                    <xdr:rowOff>0</xdr:rowOff>
                  </from>
                  <to>
                    <xdr:col>2</xdr:col>
                    <xdr:colOff>12700</xdr:colOff>
                    <xdr:row>7</xdr:row>
                    <xdr:rowOff>6350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12700</xdr:colOff>
                    <xdr:row>7</xdr:row>
                    <xdr:rowOff>196850</xdr:rowOff>
                  </from>
                  <to>
                    <xdr:col>2</xdr:col>
                    <xdr:colOff>12700</xdr:colOff>
                    <xdr:row>9</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12700</xdr:colOff>
                    <xdr:row>9</xdr:row>
                    <xdr:rowOff>196850</xdr:rowOff>
                  </from>
                  <to>
                    <xdr:col>2</xdr:col>
                    <xdr:colOff>12700</xdr:colOff>
                    <xdr:row>11</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xdr:col>
                    <xdr:colOff>19050</xdr:colOff>
                    <xdr:row>12</xdr:row>
                    <xdr:rowOff>241300</xdr:rowOff>
                  </from>
                  <to>
                    <xdr:col>2</xdr:col>
                    <xdr:colOff>19050</xdr:colOff>
                    <xdr:row>14</xdr:row>
                    <xdr:rowOff>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xdr:col>
                    <xdr:colOff>12700</xdr:colOff>
                    <xdr:row>6</xdr:row>
                    <xdr:rowOff>196850</xdr:rowOff>
                  </from>
                  <to>
                    <xdr:col>2</xdr:col>
                    <xdr:colOff>12700</xdr:colOff>
                    <xdr:row>8</xdr:row>
                    <xdr:rowOff>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1</xdr:col>
                    <xdr:colOff>12700</xdr:colOff>
                    <xdr:row>4</xdr:row>
                    <xdr:rowOff>196850</xdr:rowOff>
                  </from>
                  <to>
                    <xdr:col>2</xdr:col>
                    <xdr:colOff>12700</xdr:colOff>
                    <xdr:row>6</xdr:row>
                    <xdr:rowOff>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1</xdr:col>
                    <xdr:colOff>12700</xdr:colOff>
                    <xdr:row>4</xdr:row>
                    <xdr:rowOff>196850</xdr:rowOff>
                  </from>
                  <to>
                    <xdr:col>2</xdr:col>
                    <xdr:colOff>12700</xdr:colOff>
                    <xdr:row>6</xdr:row>
                    <xdr:rowOff>0</xdr:rowOff>
                  </to>
                </anchor>
              </controlPr>
            </control>
          </mc:Choice>
        </mc:AlternateContent>
        <mc:AlternateContent xmlns:mc="http://schemas.openxmlformats.org/markup-compatibility/2006">
          <mc:Choice Requires="x14">
            <control shapeId="2064" r:id="rId12" name="Check Box 16">
              <controlPr defaultSize="0" autoFill="0" autoLine="0" autoPict="0">
                <anchor moveWithCells="1">
                  <from>
                    <xdr:col>1</xdr:col>
                    <xdr:colOff>0</xdr:colOff>
                    <xdr:row>9</xdr:row>
                    <xdr:rowOff>0</xdr:rowOff>
                  </from>
                  <to>
                    <xdr:col>2</xdr:col>
                    <xdr:colOff>0</xdr:colOff>
                    <xdr:row>10</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事業予算案</vt:lpstr>
      <vt:lpstr>提出前のチェックリスト</vt:lpstr>
      <vt:lpstr>事業予算案!Print_Area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hiroko tagami</dc:creator>
  <cp:lastModifiedBy>さとみ 奥村</cp:lastModifiedBy>
  <cp:lastPrinted>2024-05-30T04:10:01Z</cp:lastPrinted>
  <dcterms:created xsi:type="dcterms:W3CDTF">2023-10-17T08:34:55Z</dcterms:created>
  <dcterms:modified xsi:type="dcterms:W3CDTF">2025-09-26T04:43:52Z</dcterms:modified>
</cp:coreProperties>
</file>